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sario\Desktop\"/>
    </mc:Choice>
  </mc:AlternateContent>
  <bookViews>
    <workbookView xWindow="0" yWindow="0" windowWidth="20490" windowHeight="7050"/>
  </bookViews>
  <sheets>
    <sheet name="Municipios" sheetId="1" r:id="rId1"/>
    <sheet name="Comunas" sheetId="2" r:id="rId2"/>
  </sheets>
  <definedNames>
    <definedName name="_xlnm._FilterDatabase" localSheetId="0" hidden="1">Municipios!$A$3:$P$87</definedName>
    <definedName name="_xlnm.Print_Area" localSheetId="1">Comunas!$A$2:$O$57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4" i="2"/>
  <c r="N57" i="2"/>
  <c r="I57" i="2"/>
  <c r="D57" i="2"/>
  <c r="N87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4" i="1"/>
  <c r="I87" i="1"/>
  <c r="D87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4" i="1"/>
  <c r="E87" i="1" l="1"/>
  <c r="J87" i="1"/>
  <c r="B57" i="2"/>
  <c r="G57" i="2"/>
  <c r="L4" i="2"/>
  <c r="L5" i="2"/>
  <c r="L6" i="2"/>
  <c r="O6" i="2" s="1"/>
  <c r="L7" i="2"/>
  <c r="L8" i="2"/>
  <c r="L9" i="2"/>
  <c r="L10" i="2"/>
  <c r="L11" i="2"/>
  <c r="O11" i="2" s="1"/>
  <c r="L12" i="2"/>
  <c r="L13" i="2"/>
  <c r="L14" i="2"/>
  <c r="O14" i="2" s="1"/>
  <c r="L15" i="2"/>
  <c r="L16" i="2"/>
  <c r="L17" i="2"/>
  <c r="L18" i="2"/>
  <c r="L19" i="2"/>
  <c r="O19" i="2" s="1"/>
  <c r="L20" i="2"/>
  <c r="O20" i="2" s="1"/>
  <c r="L21" i="2"/>
  <c r="L22" i="2"/>
  <c r="O22" i="2" s="1"/>
  <c r="L23" i="2"/>
  <c r="L24" i="2"/>
  <c r="L25" i="2"/>
  <c r="L26" i="2"/>
  <c r="L27" i="2"/>
  <c r="O27" i="2" s="1"/>
  <c r="L28" i="2"/>
  <c r="O28" i="2" s="1"/>
  <c r="L29" i="2"/>
  <c r="L30" i="2"/>
  <c r="O30" i="2" s="1"/>
  <c r="L31" i="2"/>
  <c r="L32" i="2"/>
  <c r="L33" i="2"/>
  <c r="L34" i="2"/>
  <c r="L35" i="2"/>
  <c r="O35" i="2" s="1"/>
  <c r="L36" i="2"/>
  <c r="O36" i="2" s="1"/>
  <c r="L37" i="2"/>
  <c r="L38" i="2"/>
  <c r="O38" i="2" s="1"/>
  <c r="L39" i="2"/>
  <c r="L40" i="2"/>
  <c r="L41" i="2"/>
  <c r="L42" i="2"/>
  <c r="L43" i="2"/>
  <c r="O43" i="2" s="1"/>
  <c r="L44" i="2"/>
  <c r="O44" i="2" s="1"/>
  <c r="L45" i="2"/>
  <c r="L46" i="2"/>
  <c r="O46" i="2" s="1"/>
  <c r="L47" i="2"/>
  <c r="L48" i="2"/>
  <c r="L49" i="2"/>
  <c r="L50" i="2"/>
  <c r="L51" i="2"/>
  <c r="O51" i="2" s="1"/>
  <c r="L52" i="2"/>
  <c r="O52" i="2" s="1"/>
  <c r="L53" i="2"/>
  <c r="L54" i="2"/>
  <c r="O54" i="2" s="1"/>
  <c r="L55" i="2"/>
  <c r="L56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4" i="2"/>
  <c r="G87" i="1"/>
  <c r="B87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4" i="1"/>
  <c r="L5" i="1"/>
  <c r="L6" i="1"/>
  <c r="O6" i="1" s="1"/>
  <c r="L7" i="1"/>
  <c r="L8" i="1"/>
  <c r="O8" i="1" s="1"/>
  <c r="L9" i="1"/>
  <c r="L10" i="1"/>
  <c r="O10" i="1" s="1"/>
  <c r="L11" i="1"/>
  <c r="O11" i="1" s="1"/>
  <c r="L12" i="1"/>
  <c r="O12" i="1" s="1"/>
  <c r="L13" i="1"/>
  <c r="L14" i="1"/>
  <c r="O14" i="1" s="1"/>
  <c r="L15" i="1"/>
  <c r="L16" i="1"/>
  <c r="O16" i="1" s="1"/>
  <c r="L17" i="1"/>
  <c r="L18" i="1"/>
  <c r="O18" i="1" s="1"/>
  <c r="L19" i="1"/>
  <c r="O19" i="1" s="1"/>
  <c r="L20" i="1"/>
  <c r="O20" i="1" s="1"/>
  <c r="L21" i="1"/>
  <c r="L22" i="1"/>
  <c r="O22" i="1" s="1"/>
  <c r="L23" i="1"/>
  <c r="L24" i="1"/>
  <c r="O24" i="1" s="1"/>
  <c r="L25" i="1"/>
  <c r="L26" i="1"/>
  <c r="O26" i="1" s="1"/>
  <c r="L27" i="1"/>
  <c r="O27" i="1" s="1"/>
  <c r="L28" i="1"/>
  <c r="O28" i="1" s="1"/>
  <c r="L29" i="1"/>
  <c r="L30" i="1"/>
  <c r="O30" i="1" s="1"/>
  <c r="L31" i="1"/>
  <c r="L32" i="1"/>
  <c r="O32" i="1" s="1"/>
  <c r="L33" i="1"/>
  <c r="L34" i="1"/>
  <c r="O34" i="1" s="1"/>
  <c r="L35" i="1"/>
  <c r="O35" i="1" s="1"/>
  <c r="L36" i="1"/>
  <c r="O36" i="1" s="1"/>
  <c r="L37" i="1"/>
  <c r="L38" i="1"/>
  <c r="O38" i="1" s="1"/>
  <c r="L39" i="1"/>
  <c r="L40" i="1"/>
  <c r="O40" i="1" s="1"/>
  <c r="L41" i="1"/>
  <c r="L42" i="1"/>
  <c r="O42" i="1" s="1"/>
  <c r="L43" i="1"/>
  <c r="O43" i="1" s="1"/>
  <c r="L44" i="1"/>
  <c r="O44" i="1" s="1"/>
  <c r="L45" i="1"/>
  <c r="L46" i="1"/>
  <c r="O46" i="1" s="1"/>
  <c r="L47" i="1"/>
  <c r="L48" i="1"/>
  <c r="O48" i="1" s="1"/>
  <c r="L49" i="1"/>
  <c r="L50" i="1"/>
  <c r="O50" i="1" s="1"/>
  <c r="L51" i="1"/>
  <c r="O51" i="1" s="1"/>
  <c r="L52" i="1"/>
  <c r="O52" i="1" s="1"/>
  <c r="L53" i="1"/>
  <c r="L54" i="1"/>
  <c r="O54" i="1" s="1"/>
  <c r="L55" i="1"/>
  <c r="L56" i="1"/>
  <c r="O56" i="1" s="1"/>
  <c r="L57" i="1"/>
  <c r="L58" i="1"/>
  <c r="O58" i="1" s="1"/>
  <c r="L59" i="1"/>
  <c r="O59" i="1" s="1"/>
  <c r="L60" i="1"/>
  <c r="O60" i="1" s="1"/>
  <c r="L61" i="1"/>
  <c r="L62" i="1"/>
  <c r="O62" i="1" s="1"/>
  <c r="L63" i="1"/>
  <c r="L64" i="1"/>
  <c r="O64" i="1" s="1"/>
  <c r="L65" i="1"/>
  <c r="L66" i="1"/>
  <c r="O66" i="1" s="1"/>
  <c r="L67" i="1"/>
  <c r="O67" i="1" s="1"/>
  <c r="L68" i="1"/>
  <c r="O68" i="1" s="1"/>
  <c r="L69" i="1"/>
  <c r="L70" i="1"/>
  <c r="O70" i="1" s="1"/>
  <c r="L71" i="1"/>
  <c r="L72" i="1"/>
  <c r="O72" i="1" s="1"/>
  <c r="L73" i="1"/>
  <c r="L74" i="1"/>
  <c r="O74" i="1" s="1"/>
  <c r="L75" i="1"/>
  <c r="O75" i="1" s="1"/>
  <c r="L76" i="1"/>
  <c r="O76" i="1" s="1"/>
  <c r="L77" i="1"/>
  <c r="L78" i="1"/>
  <c r="O78" i="1" s="1"/>
  <c r="L79" i="1"/>
  <c r="L80" i="1"/>
  <c r="O80" i="1" s="1"/>
  <c r="L81" i="1"/>
  <c r="L82" i="1"/>
  <c r="O82" i="1" s="1"/>
  <c r="L83" i="1"/>
  <c r="O83" i="1" s="1"/>
  <c r="L84" i="1"/>
  <c r="O84" i="1" s="1"/>
  <c r="L85" i="1"/>
  <c r="L86" i="1"/>
  <c r="O86" i="1" s="1"/>
  <c r="L4" i="1"/>
  <c r="O81" i="1" l="1"/>
  <c r="O73" i="1"/>
  <c r="O65" i="1"/>
  <c r="O57" i="1"/>
  <c r="O49" i="1"/>
  <c r="O41" i="1"/>
  <c r="O33" i="1"/>
  <c r="O25" i="1"/>
  <c r="O17" i="1"/>
  <c r="O9" i="1"/>
  <c r="O79" i="1"/>
  <c r="O71" i="1"/>
  <c r="O63" i="1"/>
  <c r="O55" i="1"/>
  <c r="O47" i="1"/>
  <c r="O39" i="1"/>
  <c r="O31" i="1"/>
  <c r="O23" i="1"/>
  <c r="O15" i="1"/>
  <c r="O7" i="1"/>
  <c r="O4" i="1"/>
  <c r="O85" i="1"/>
  <c r="O77" i="1"/>
  <c r="O69" i="1"/>
  <c r="O61" i="1"/>
  <c r="O53" i="1"/>
  <c r="O45" i="1"/>
  <c r="O37" i="1"/>
  <c r="O29" i="1"/>
  <c r="O21" i="1"/>
  <c r="O13" i="1"/>
  <c r="O5" i="1"/>
  <c r="O53" i="2"/>
  <c r="O45" i="2"/>
  <c r="O37" i="2"/>
  <c r="O29" i="2"/>
  <c r="O21" i="2"/>
  <c r="O13" i="2"/>
  <c r="O5" i="2"/>
  <c r="O12" i="2"/>
  <c r="O4" i="2"/>
  <c r="O50" i="2"/>
  <c r="O42" i="2"/>
  <c r="O34" i="2"/>
  <c r="O26" i="2"/>
  <c r="O18" i="2"/>
  <c r="O10" i="2"/>
  <c r="O49" i="2"/>
  <c r="O41" i="2"/>
  <c r="O33" i="2"/>
  <c r="O25" i="2"/>
  <c r="O17" i="2"/>
  <c r="O9" i="2"/>
  <c r="O56" i="2"/>
  <c r="O48" i="2"/>
  <c r="O40" i="2"/>
  <c r="O32" i="2"/>
  <c r="O24" i="2"/>
  <c r="O16" i="2"/>
  <c r="O8" i="2"/>
  <c r="O55" i="2"/>
  <c r="O47" i="2"/>
  <c r="O39" i="2"/>
  <c r="O31" i="2"/>
  <c r="O23" i="2"/>
  <c r="O15" i="2"/>
  <c r="O7" i="2"/>
  <c r="L87" i="1"/>
  <c r="M87" i="1"/>
  <c r="J57" i="2"/>
  <c r="E57" i="2"/>
  <c r="M57" i="2"/>
  <c r="L57" i="2"/>
  <c r="H57" i="2" l="1"/>
  <c r="C57" i="2"/>
  <c r="O57" i="2" l="1"/>
  <c r="H87" i="1"/>
  <c r="C87" i="1"/>
  <c r="O87" i="1" l="1"/>
</calcChain>
</file>

<file path=xl/sharedStrings.xml><?xml version="1.0" encoding="utf-8"?>
<sst xmlns="http://schemas.openxmlformats.org/spreadsheetml/2006/main" count="170" uniqueCount="146">
  <si>
    <t>MUNICIPIOS</t>
  </si>
  <si>
    <t>TOTAL</t>
  </si>
  <si>
    <t>COMUNAS</t>
  </si>
  <si>
    <t>1º DE MAYO</t>
  </si>
  <si>
    <t>6TO. DISTRITO GUALEGUAY</t>
  </si>
  <si>
    <t>ALCARÁZ</t>
  </si>
  <si>
    <t>ALDEA ASUNCION</t>
  </si>
  <si>
    <t>ALDEA BRASILERA</t>
  </si>
  <si>
    <t>ALDEA PROTESTANTE</t>
  </si>
  <si>
    <t>ALDEA MARÍA LUISA</t>
  </si>
  <si>
    <t>ALDEA SAN JUAN</t>
  </si>
  <si>
    <t>ALDEA SAN ANTONIO</t>
  </si>
  <si>
    <t>ALDEA SANTA MARIA</t>
  </si>
  <si>
    <t>ARANGUREN</t>
  </si>
  <si>
    <t>ALDEA SPATZENKUTTER</t>
  </si>
  <si>
    <t>BASAVILBASO</t>
  </si>
  <si>
    <t>ANTELO</t>
  </si>
  <si>
    <t>BOVRIL</t>
  </si>
  <si>
    <t>ARROYO BARU</t>
  </si>
  <si>
    <t>CASEROS</t>
  </si>
  <si>
    <t>COLONIA AVIGDOR</t>
  </si>
  <si>
    <t>CEIBAS</t>
  </si>
  <si>
    <t>COLONIA CRESPO</t>
  </si>
  <si>
    <t>CERRITO</t>
  </si>
  <si>
    <t>COLONIA ENSAYO</t>
  </si>
  <si>
    <t>CHAJARÍ</t>
  </si>
  <si>
    <t>COMUNA TALA</t>
  </si>
  <si>
    <t>COLÓN</t>
  </si>
  <si>
    <t>DON CRISTOBAL II</t>
  </si>
  <si>
    <t>COLONIA AVELLANEDA</t>
  </si>
  <si>
    <t>DURAZNO</t>
  </si>
  <si>
    <t>COLONIA AYUÍ</t>
  </si>
  <si>
    <t>EL CIMARRON</t>
  </si>
  <si>
    <t>COLONIA ELÍA</t>
  </si>
  <si>
    <t>EL PALENQUE</t>
  </si>
  <si>
    <t>CONCEPCIÓN DEL URUGUAY</t>
  </si>
  <si>
    <t>EL SOLAR</t>
  </si>
  <si>
    <t>CONCORDIA</t>
  </si>
  <si>
    <t>ESTACION SOSA</t>
  </si>
  <si>
    <t>CONSCRIPTO BERNARDI</t>
  </si>
  <si>
    <t>FEBRE</t>
  </si>
  <si>
    <t>CRESPO</t>
  </si>
  <si>
    <t>GENERAL ROCA</t>
  </si>
  <si>
    <t>DIAMANTE</t>
  </si>
  <si>
    <t>GOBERNADOR ECHAGUE</t>
  </si>
  <si>
    <t>EL PINGO</t>
  </si>
  <si>
    <t>GOBERNADOR ETCHEVEHERE</t>
  </si>
  <si>
    <t>ENRIQUE CARBÓ</t>
  </si>
  <si>
    <t>GOBERNADOR RACEDO</t>
  </si>
  <si>
    <t>ESTANCIA GRANDE</t>
  </si>
  <si>
    <t>GOBERNADOR SOLA</t>
  </si>
  <si>
    <t>FEDERACIÓN</t>
  </si>
  <si>
    <t>GUARDAMONTE</t>
  </si>
  <si>
    <t>FEDERAL</t>
  </si>
  <si>
    <t>INGENIERO SAJAROFF</t>
  </si>
  <si>
    <t>GENERAL CAMPOS</t>
  </si>
  <si>
    <t>IRAZUSTA</t>
  </si>
  <si>
    <t>GENERAL GALARZA</t>
  </si>
  <si>
    <t>JUBILEO</t>
  </si>
  <si>
    <t>GENERAL RAMÍREZ</t>
  </si>
  <si>
    <t>LA CLARITA</t>
  </si>
  <si>
    <t>GILBERT</t>
  </si>
  <si>
    <t>LA PICADA</t>
  </si>
  <si>
    <t>GOBERNADOR MACIÁ</t>
  </si>
  <si>
    <t>LAS CUEVAS</t>
  </si>
  <si>
    <t>GOBERNADOR MANSILLA</t>
  </si>
  <si>
    <t>LAS GARZAS</t>
  </si>
  <si>
    <t>GUALEGUAY</t>
  </si>
  <si>
    <t>LAS MOSCAS</t>
  </si>
  <si>
    <t>GUALEGUAYCHÚ</t>
  </si>
  <si>
    <t>LIBAROS</t>
  </si>
  <si>
    <t>HASENKAMP</t>
  </si>
  <si>
    <t>NUEVA ESCOCIA</t>
  </si>
  <si>
    <t>HERNÁNDEZ</t>
  </si>
  <si>
    <t>NUEVA VIZCAYA</t>
  </si>
  <si>
    <t>HERRERA</t>
  </si>
  <si>
    <t>OMBU</t>
  </si>
  <si>
    <t>IBICUY</t>
  </si>
  <si>
    <t>PARAJE LAS TUNAS</t>
  </si>
  <si>
    <t>LA CRIOLLA</t>
  </si>
  <si>
    <t>PASO DE LA LAGUNA</t>
  </si>
  <si>
    <t>LA PAZ</t>
  </si>
  <si>
    <t>PEDERNAL</t>
  </si>
  <si>
    <t>LARROQUE</t>
  </si>
  <si>
    <t>PUEBLO CAZES</t>
  </si>
  <si>
    <t>LIBERTADOR SAN MARTÍN</t>
  </si>
  <si>
    <t>PUERTO CURTIEMBRE</t>
  </si>
  <si>
    <t>LOS CHARRÚAS</t>
  </si>
  <si>
    <t>RINCON DE NOGOYA</t>
  </si>
  <si>
    <t>LOS CONQUISTADORES</t>
  </si>
  <si>
    <t>RINCON DEL DOLL</t>
  </si>
  <si>
    <t>LUCAS GONZÁLEZ</t>
  </si>
  <si>
    <t>ROCAMORA</t>
  </si>
  <si>
    <t>MARÍA GRANDE</t>
  </si>
  <si>
    <t>SAN CIPRIANO</t>
  </si>
  <si>
    <t>NOGOYÁ</t>
  </si>
  <si>
    <t>SAN MARCIAL</t>
  </si>
  <si>
    <t>ORO VERDE</t>
  </si>
  <si>
    <t>SAN VICTOR</t>
  </si>
  <si>
    <t>PARANÁ</t>
  </si>
  <si>
    <t>SAUCE MONTRULL</t>
  </si>
  <si>
    <t>PIEDRAS BLANCAS</t>
  </si>
  <si>
    <t>SAUCE PINTO</t>
  </si>
  <si>
    <t>PRONUNCIAMIENTO</t>
  </si>
  <si>
    <t>TEZANOS PINTO</t>
  </si>
  <si>
    <t>PUEBLO BRUGO</t>
  </si>
  <si>
    <t>VILLA FONTANA</t>
  </si>
  <si>
    <t>PUEBLO GENERAL BELGRANO</t>
  </si>
  <si>
    <t>XX DE SETIEMBRE</t>
  </si>
  <si>
    <t>PUEBLO LIEBIG</t>
  </si>
  <si>
    <t>PUERTO YERUÁ</t>
  </si>
  <si>
    <t>ROSARIO DEL TALA</t>
  </si>
  <si>
    <t>SAN BENITO</t>
  </si>
  <si>
    <t>SAN GUSTAVO</t>
  </si>
  <si>
    <t>SAN JAIME</t>
  </si>
  <si>
    <t>SAN JOSÉ</t>
  </si>
  <si>
    <t>SAN JOSÉ DE FELICIANO</t>
  </si>
  <si>
    <t>SAN JUSTO</t>
  </si>
  <si>
    <t>SAN SALVADOR</t>
  </si>
  <si>
    <t>SANTA ANA</t>
  </si>
  <si>
    <t>SANTA ANITA</t>
  </si>
  <si>
    <t>SANTA ELENA</t>
  </si>
  <si>
    <t>SAUCE DE LUNA</t>
  </si>
  <si>
    <t>SEGUÍ</t>
  </si>
  <si>
    <t>TABOSSI</t>
  </si>
  <si>
    <t>UBAJAY</t>
  </si>
  <si>
    <t>URDINARRAIN</t>
  </si>
  <si>
    <t>VALLE MARÍA</t>
  </si>
  <si>
    <t>VIALE</t>
  </si>
  <si>
    <t>VICTORIA</t>
  </si>
  <si>
    <t>VILLA CLARA</t>
  </si>
  <si>
    <t>VILLA DEL ROSARIO</t>
  </si>
  <si>
    <t>VILLA DOMÍNGUEZ</t>
  </si>
  <si>
    <t>VILLA ELISA</t>
  </si>
  <si>
    <t>VILLA HERNANDARIAS</t>
  </si>
  <si>
    <t>VILLA MANTERO</t>
  </si>
  <si>
    <t>VILLA PARANACITO</t>
  </si>
  <si>
    <t>VILLA URQUIZA</t>
  </si>
  <si>
    <t>VILLAGUAY</t>
  </si>
  <si>
    <t>Presupuesto 2022</t>
  </si>
  <si>
    <t>Total</t>
  </si>
  <si>
    <t>Coparticipación Nacional</t>
  </si>
  <si>
    <t>Coparticipación Provincial</t>
  </si>
  <si>
    <t>1° Ampliación</t>
  </si>
  <si>
    <t>Coparticipación Total</t>
  </si>
  <si>
    <t>2° Ampliación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</si>
</sst>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2" fillId="0" borderId="1" xfId="0" applyFont="1" applyBorder="1"/>
    <xf numFmtId="44" fontId="2" fillId="0" borderId="0" xfId="1" applyFont="1"/>
    <xf numFmtId="44" fontId="4" fillId="0" borderId="0" xfId="1" applyFont="1"/>
    <xf numFmtId="44" fontId="4" fillId="0" borderId="0" xfId="0" applyNumberFormat="1" applyFont="1"/>
    <xf numFmtId="0" fontId="4" fillId="0" borderId="0" xfId="0" applyFont="1"/>
    <xf numFmtId="0" fontId="3" fillId="0" borderId="1" xfId="0" applyFont="1" applyBorder="1"/>
    <xf numFmtId="44" fontId="2" fillId="0" borderId="0" xfId="0" applyNumberFormat="1" applyFont="1"/>
    <xf numFmtId="44" fontId="3" fillId="0" borderId="1" xfId="1" applyFont="1" applyBorder="1" applyAlignment="1">
      <alignment horizontal="center"/>
    </xf>
    <xf numFmtId="164" fontId="2" fillId="0" borderId="1" xfId="1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2" applyFont="1"/>
    <xf numFmtId="164" fontId="3" fillId="0" borderId="1" xfId="1" applyNumberFormat="1" applyFont="1" applyBorder="1"/>
    <xf numFmtId="164" fontId="5" fillId="0" borderId="1" xfId="1" applyNumberFormat="1" applyFont="1" applyBorder="1"/>
    <xf numFmtId="44" fontId="3" fillId="3" borderId="1" xfId="1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9"/>
  <sheetViews>
    <sheetView showGridLines="0" tabSelected="1"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baseColWidth="10" defaultRowHeight="16.5" x14ac:dyDescent="0.3"/>
  <cols>
    <col min="1" max="1" width="32" style="1" bestFit="1" customWidth="1"/>
    <col min="2" max="4" width="20.5703125" style="4" customWidth="1"/>
    <col min="5" max="5" width="18.85546875" style="4" bestFit="1" customWidth="1"/>
    <col min="6" max="6" width="7.42578125" style="1" customWidth="1"/>
    <col min="7" max="7" width="20.5703125" style="4" customWidth="1"/>
    <col min="8" max="9" width="20.28515625" style="4" customWidth="1"/>
    <col min="10" max="10" width="18.85546875" style="4" bestFit="1" customWidth="1"/>
    <col min="11" max="11" width="7.7109375" style="1" customWidth="1"/>
    <col min="12" max="14" width="21.42578125" style="4" customWidth="1"/>
    <col min="15" max="15" width="18.85546875" style="7" bestFit="1" customWidth="1"/>
    <col min="16" max="16" width="7.7109375" style="1" customWidth="1"/>
    <col min="17" max="17" width="32" style="1" bestFit="1" customWidth="1"/>
    <col min="18" max="18" width="20.42578125" style="1" bestFit="1" customWidth="1"/>
    <col min="19" max="16384" width="11.42578125" style="1"/>
  </cols>
  <sheetData>
    <row r="2" spans="1:18" x14ac:dyDescent="0.3">
      <c r="B2" s="19" t="s">
        <v>141</v>
      </c>
      <c r="C2" s="19"/>
      <c r="D2" s="19"/>
      <c r="E2" s="19"/>
      <c r="G2" s="19" t="s">
        <v>142</v>
      </c>
      <c r="H2" s="19"/>
      <c r="I2" s="19"/>
      <c r="J2" s="19"/>
      <c r="L2" s="19" t="s">
        <v>144</v>
      </c>
      <c r="M2" s="19"/>
      <c r="N2" s="19"/>
      <c r="O2" s="19"/>
    </row>
    <row r="3" spans="1:18" ht="31.5" customHeight="1" x14ac:dyDescent="0.3">
      <c r="A3" s="14" t="s">
        <v>0</v>
      </c>
      <c r="B3" s="10" t="s">
        <v>139</v>
      </c>
      <c r="C3" s="10" t="s">
        <v>143</v>
      </c>
      <c r="D3" s="10" t="s">
        <v>145</v>
      </c>
      <c r="E3" s="10" t="s">
        <v>140</v>
      </c>
      <c r="F3" s="15"/>
      <c r="G3" s="10" t="s">
        <v>139</v>
      </c>
      <c r="H3" s="10" t="s">
        <v>143</v>
      </c>
      <c r="I3" s="10" t="s">
        <v>145</v>
      </c>
      <c r="J3" s="10" t="s">
        <v>140</v>
      </c>
      <c r="K3" s="15"/>
      <c r="L3" s="10" t="s">
        <v>139</v>
      </c>
      <c r="M3" s="10" t="s">
        <v>143</v>
      </c>
      <c r="N3" s="10" t="s">
        <v>145</v>
      </c>
      <c r="O3" s="10" t="s">
        <v>140</v>
      </c>
      <c r="P3" s="15"/>
    </row>
    <row r="4" spans="1:18" ht="24.75" customHeight="1" x14ac:dyDescent="0.3">
      <c r="A4" s="3" t="s">
        <v>3</v>
      </c>
      <c r="B4" s="11">
        <v>137695606.36668798</v>
      </c>
      <c r="C4" s="11">
        <v>23690448</v>
      </c>
      <c r="D4" s="11">
        <v>9679913.9458559994</v>
      </c>
      <c r="E4" s="17">
        <f>+B4+C4+D4</f>
        <v>171065968.31254399</v>
      </c>
      <c r="F4" s="16"/>
      <c r="G4" s="11">
        <v>11037779.763525555</v>
      </c>
      <c r="H4" s="11">
        <v>3363330.2185669611</v>
      </c>
      <c r="I4" s="11">
        <v>921686.62178399996</v>
      </c>
      <c r="J4" s="17">
        <f>+G4+H4+I4</f>
        <v>15322796.603876516</v>
      </c>
      <c r="K4" s="16"/>
      <c r="L4" s="11">
        <f>+B4+G4</f>
        <v>148733386.13021353</v>
      </c>
      <c r="M4" s="11">
        <f>+C4+H4</f>
        <v>27053778.218566962</v>
      </c>
      <c r="N4" s="11">
        <f>+D4+I4</f>
        <v>10601600.567639999</v>
      </c>
      <c r="O4" s="12">
        <f>+L4+M4+N4</f>
        <v>186388764.91642049</v>
      </c>
      <c r="P4" s="16"/>
      <c r="R4" s="9"/>
    </row>
    <row r="5" spans="1:18" ht="24.75" customHeight="1" x14ac:dyDescent="0.3">
      <c r="A5" s="3" t="s">
        <v>5</v>
      </c>
      <c r="B5" s="11">
        <v>157333019.89199999</v>
      </c>
      <c r="C5" s="11">
        <v>27388512</v>
      </c>
      <c r="D5" s="11">
        <v>11190942.411264</v>
      </c>
      <c r="E5" s="17">
        <f t="shared" ref="E5:E68" si="0">+B5+C5+D5</f>
        <v>195912474.30326399</v>
      </c>
      <c r="F5" s="16"/>
      <c r="G5" s="11">
        <v>22694713.481274053</v>
      </c>
      <c r="H5" s="11">
        <v>4496455.2089313185</v>
      </c>
      <c r="I5" s="11">
        <v>2695188.6557160001</v>
      </c>
      <c r="J5" s="17">
        <f t="shared" ref="J5:J68" si="1">+G5+H5+I5</f>
        <v>29886357.345921375</v>
      </c>
      <c r="K5" s="16"/>
      <c r="L5" s="11">
        <f t="shared" ref="L5:L68" si="2">+B5+G5</f>
        <v>180027733.37327403</v>
      </c>
      <c r="M5" s="11">
        <f t="shared" ref="M5:N68" si="3">+C5+H5</f>
        <v>31884967.208931319</v>
      </c>
      <c r="N5" s="11">
        <f t="shared" si="3"/>
        <v>13886131.066980001</v>
      </c>
      <c r="O5" s="12">
        <f t="shared" ref="O5:O68" si="4">+L5+M5+N5</f>
        <v>225798831.64918536</v>
      </c>
      <c r="P5" s="16"/>
      <c r="R5" s="9"/>
    </row>
    <row r="6" spans="1:18" ht="24.75" customHeight="1" x14ac:dyDescent="0.3">
      <c r="A6" s="3" t="s">
        <v>7</v>
      </c>
      <c r="B6" s="11">
        <v>132266737.24182399</v>
      </c>
      <c r="C6" s="11">
        <v>22902816</v>
      </c>
      <c r="D6" s="11">
        <v>9358087.6139519997</v>
      </c>
      <c r="E6" s="17">
        <f t="shared" si="0"/>
        <v>164527640.85577598</v>
      </c>
      <c r="F6" s="16"/>
      <c r="G6" s="11">
        <v>9490639.5646199137</v>
      </c>
      <c r="H6" s="11">
        <v>2824433.9355686391</v>
      </c>
      <c r="I6" s="11">
        <v>831148.69280399999</v>
      </c>
      <c r="J6" s="17">
        <f t="shared" si="1"/>
        <v>13146222.192992551</v>
      </c>
      <c r="K6" s="16"/>
      <c r="L6" s="11">
        <f t="shared" si="2"/>
        <v>141757376.8064439</v>
      </c>
      <c r="M6" s="11">
        <f t="shared" si="3"/>
        <v>25727249.935568638</v>
      </c>
      <c r="N6" s="11">
        <f t="shared" si="3"/>
        <v>10189236.306755999</v>
      </c>
      <c r="O6" s="12">
        <f t="shared" si="4"/>
        <v>177673863.04876852</v>
      </c>
      <c r="P6" s="16"/>
      <c r="R6" s="9"/>
    </row>
    <row r="7" spans="1:18" ht="24.75" customHeight="1" x14ac:dyDescent="0.3">
      <c r="A7" s="3" t="s">
        <v>9</v>
      </c>
      <c r="B7" s="11">
        <v>132568028.21504001</v>
      </c>
      <c r="C7" s="11">
        <v>23007248</v>
      </c>
      <c r="D7" s="11">
        <v>9400758.5154560003</v>
      </c>
      <c r="E7" s="17">
        <f t="shared" si="0"/>
        <v>164976034.73049602</v>
      </c>
      <c r="F7" s="16"/>
      <c r="G7" s="11">
        <v>14925543.096866339</v>
      </c>
      <c r="H7" s="11">
        <v>4700926.5771321394</v>
      </c>
      <c r="I7" s="11">
        <v>1536841.8561840001</v>
      </c>
      <c r="J7" s="17">
        <f t="shared" si="1"/>
        <v>21163311.530182481</v>
      </c>
      <c r="K7" s="16"/>
      <c r="L7" s="11">
        <f t="shared" si="2"/>
        <v>147493571.31190634</v>
      </c>
      <c r="M7" s="11">
        <f t="shared" si="3"/>
        <v>27708174.577132139</v>
      </c>
      <c r="N7" s="11">
        <f t="shared" si="3"/>
        <v>10937600.37164</v>
      </c>
      <c r="O7" s="12">
        <f t="shared" si="4"/>
        <v>186139346.26067847</v>
      </c>
      <c r="P7" s="16"/>
      <c r="R7" s="9"/>
    </row>
    <row r="8" spans="1:18" ht="24.75" customHeight="1" x14ac:dyDescent="0.3">
      <c r="A8" s="3" t="s">
        <v>11</v>
      </c>
      <c r="B8" s="11">
        <v>144802694.37039998</v>
      </c>
      <c r="C8" s="11">
        <v>25516544.000000004</v>
      </c>
      <c r="D8" s="11">
        <v>10426056.531968001</v>
      </c>
      <c r="E8" s="17">
        <f t="shared" si="0"/>
        <v>180745294.90236798</v>
      </c>
      <c r="F8" s="16"/>
      <c r="G8" s="11">
        <v>19241194.592218567</v>
      </c>
      <c r="H8" s="11">
        <v>5198981.3850056604</v>
      </c>
      <c r="I8" s="11">
        <v>1875824.708904</v>
      </c>
      <c r="J8" s="17">
        <f t="shared" si="1"/>
        <v>26316000.686128229</v>
      </c>
      <c r="K8" s="16"/>
      <c r="L8" s="11">
        <f t="shared" si="2"/>
        <v>164043888.96261856</v>
      </c>
      <c r="M8" s="11">
        <f t="shared" si="3"/>
        <v>30715525.385005664</v>
      </c>
      <c r="N8" s="11">
        <f t="shared" si="3"/>
        <v>12301881.240872001</v>
      </c>
      <c r="O8" s="12">
        <f t="shared" si="4"/>
        <v>207061295.58849621</v>
      </c>
      <c r="P8" s="16"/>
      <c r="R8" s="9"/>
    </row>
    <row r="9" spans="1:18" ht="24.75" customHeight="1" x14ac:dyDescent="0.3">
      <c r="A9" s="3" t="s">
        <v>13</v>
      </c>
      <c r="B9" s="11">
        <v>147083495.19567999</v>
      </c>
      <c r="C9" s="11">
        <v>25579008</v>
      </c>
      <c r="D9" s="11">
        <v>10451579.314176001</v>
      </c>
      <c r="E9" s="17">
        <f t="shared" si="0"/>
        <v>183114082.50985599</v>
      </c>
      <c r="F9" s="16"/>
      <c r="G9" s="11">
        <v>19447776.367689442</v>
      </c>
      <c r="H9" s="11">
        <v>4870017.3310393728</v>
      </c>
      <c r="I9" s="11">
        <v>2064609.0016979999</v>
      </c>
      <c r="J9" s="17">
        <f t="shared" si="1"/>
        <v>26382402.700426813</v>
      </c>
      <c r="K9" s="16"/>
      <c r="L9" s="11">
        <f t="shared" si="2"/>
        <v>166531271.56336942</v>
      </c>
      <c r="M9" s="11">
        <f t="shared" si="3"/>
        <v>30449025.331039373</v>
      </c>
      <c r="N9" s="11">
        <f t="shared" si="3"/>
        <v>12516188.315874001</v>
      </c>
      <c r="O9" s="12">
        <f t="shared" si="4"/>
        <v>209496485.2102828</v>
      </c>
      <c r="P9" s="16"/>
      <c r="R9" s="9"/>
    </row>
    <row r="10" spans="1:18" ht="24.75" customHeight="1" x14ac:dyDescent="0.3">
      <c r="A10" s="3" t="s">
        <v>15</v>
      </c>
      <c r="B10" s="11">
        <v>248691764.06015998</v>
      </c>
      <c r="C10" s="11">
        <v>43390032</v>
      </c>
      <c r="D10" s="11">
        <v>17729161.384704001</v>
      </c>
      <c r="E10" s="17">
        <f t="shared" si="0"/>
        <v>309810957.44486398</v>
      </c>
      <c r="F10" s="16"/>
      <c r="G10" s="11">
        <v>91321833.066766575</v>
      </c>
      <c r="H10" s="11">
        <v>20880186.78450549</v>
      </c>
      <c r="I10" s="11">
        <v>9262292.9352180008</v>
      </c>
      <c r="J10" s="17">
        <f t="shared" si="1"/>
        <v>121464312.78649007</v>
      </c>
      <c r="K10" s="16"/>
      <c r="L10" s="11">
        <f t="shared" si="2"/>
        <v>340013597.12692654</v>
      </c>
      <c r="M10" s="11">
        <f t="shared" si="3"/>
        <v>64270218.784505486</v>
      </c>
      <c r="N10" s="11">
        <f t="shared" si="3"/>
        <v>26991454.319922</v>
      </c>
      <c r="O10" s="12">
        <f t="shared" si="4"/>
        <v>431275270.231354</v>
      </c>
      <c r="P10" s="16"/>
      <c r="R10" s="9"/>
    </row>
    <row r="11" spans="1:18" ht="24.75" customHeight="1" x14ac:dyDescent="0.3">
      <c r="A11" s="3" t="s">
        <v>17</v>
      </c>
      <c r="B11" s="11">
        <v>236499334.95712</v>
      </c>
      <c r="C11" s="11">
        <v>41597120</v>
      </c>
      <c r="D11" s="11">
        <v>16996577.776640002</v>
      </c>
      <c r="E11" s="17">
        <f t="shared" si="0"/>
        <v>295093032.73376</v>
      </c>
      <c r="F11" s="16"/>
      <c r="G11" s="11">
        <v>80736317.456238255</v>
      </c>
      <c r="H11" s="11">
        <v>16182054.732830117</v>
      </c>
      <c r="I11" s="11">
        <v>8224670.2843980007</v>
      </c>
      <c r="J11" s="17">
        <f t="shared" si="1"/>
        <v>105143042.47346638</v>
      </c>
      <c r="K11" s="16"/>
      <c r="L11" s="11">
        <f t="shared" si="2"/>
        <v>317235652.41335827</v>
      </c>
      <c r="M11" s="11">
        <f t="shared" si="3"/>
        <v>57779174.732830115</v>
      </c>
      <c r="N11" s="11">
        <f t="shared" si="3"/>
        <v>25221248.061038002</v>
      </c>
      <c r="O11" s="12">
        <f t="shared" si="4"/>
        <v>400236075.2072264</v>
      </c>
      <c r="P11" s="16"/>
      <c r="R11" s="9"/>
    </row>
    <row r="12" spans="1:18" ht="24.75" customHeight="1" x14ac:dyDescent="0.3">
      <c r="A12" s="3" t="s">
        <v>19</v>
      </c>
      <c r="B12" s="11">
        <v>167117937.01280001</v>
      </c>
      <c r="C12" s="11">
        <v>28186880</v>
      </c>
      <c r="D12" s="11">
        <v>11517155.47136</v>
      </c>
      <c r="E12" s="17">
        <f t="shared" si="0"/>
        <v>206821972.48416001</v>
      </c>
      <c r="F12" s="16"/>
      <c r="G12" s="11">
        <v>28239802.28429126</v>
      </c>
      <c r="H12" s="11">
        <v>7134037.1152483858</v>
      </c>
      <c r="I12" s="11">
        <v>3049179.8144760001</v>
      </c>
      <c r="J12" s="17">
        <f t="shared" si="1"/>
        <v>38423019.214015648</v>
      </c>
      <c r="K12" s="16"/>
      <c r="L12" s="11">
        <f t="shared" si="2"/>
        <v>195357739.29709128</v>
      </c>
      <c r="M12" s="11">
        <f t="shared" si="3"/>
        <v>35320917.115248382</v>
      </c>
      <c r="N12" s="11">
        <f t="shared" si="3"/>
        <v>14566335.285836</v>
      </c>
      <c r="O12" s="12">
        <f t="shared" si="4"/>
        <v>245244991.69817567</v>
      </c>
      <c r="P12" s="16"/>
      <c r="R12" s="9"/>
    </row>
    <row r="13" spans="1:18" ht="24.75" customHeight="1" x14ac:dyDescent="0.3">
      <c r="A13" s="3" t="s">
        <v>21</v>
      </c>
      <c r="B13" s="11">
        <v>151498675.06486401</v>
      </c>
      <c r="C13" s="11">
        <v>26291975.999999996</v>
      </c>
      <c r="D13" s="11">
        <v>10742897.945471998</v>
      </c>
      <c r="E13" s="17">
        <f t="shared" si="0"/>
        <v>188533549.01033601</v>
      </c>
      <c r="F13" s="16"/>
      <c r="G13" s="11">
        <v>19583645.275272381</v>
      </c>
      <c r="H13" s="11">
        <v>3601755.7126042834</v>
      </c>
      <c r="I13" s="11">
        <v>2193841.2354840003</v>
      </c>
      <c r="J13" s="17">
        <f t="shared" si="1"/>
        <v>25379242.223360665</v>
      </c>
      <c r="K13" s="16"/>
      <c r="L13" s="11">
        <f t="shared" si="2"/>
        <v>171082320.34013638</v>
      </c>
      <c r="M13" s="11">
        <f t="shared" si="3"/>
        <v>29893731.712604281</v>
      </c>
      <c r="N13" s="11">
        <f t="shared" si="3"/>
        <v>12936739.180955999</v>
      </c>
      <c r="O13" s="12">
        <f t="shared" si="4"/>
        <v>213912791.23369667</v>
      </c>
      <c r="P13" s="16"/>
      <c r="R13" s="9"/>
    </row>
    <row r="14" spans="1:18" ht="24.75" customHeight="1" x14ac:dyDescent="0.3">
      <c r="A14" s="3" t="s">
        <v>23</v>
      </c>
      <c r="B14" s="11">
        <v>208529958.91081598</v>
      </c>
      <c r="C14" s="11">
        <v>37401296</v>
      </c>
      <c r="D14" s="11">
        <v>15282164.640511999</v>
      </c>
      <c r="E14" s="17">
        <f t="shared" si="0"/>
        <v>261213419.55132797</v>
      </c>
      <c r="F14" s="16"/>
      <c r="G14" s="11">
        <v>65829189.430084825</v>
      </c>
      <c r="H14" s="11">
        <v>15694162.431022521</v>
      </c>
      <c r="I14" s="11">
        <v>6326949.8759399997</v>
      </c>
      <c r="J14" s="17">
        <f t="shared" si="1"/>
        <v>87850301.737047344</v>
      </c>
      <c r="K14" s="16"/>
      <c r="L14" s="11">
        <f t="shared" si="2"/>
        <v>274359148.34090078</v>
      </c>
      <c r="M14" s="11">
        <f t="shared" si="3"/>
        <v>53095458.431022525</v>
      </c>
      <c r="N14" s="11">
        <f t="shared" si="3"/>
        <v>21609114.516452</v>
      </c>
      <c r="O14" s="12">
        <f t="shared" si="4"/>
        <v>349063721.28837532</v>
      </c>
      <c r="P14" s="16"/>
      <c r="R14" s="9"/>
    </row>
    <row r="15" spans="1:18" ht="24.75" customHeight="1" x14ac:dyDescent="0.3">
      <c r="A15" s="3" t="s">
        <v>25</v>
      </c>
      <c r="B15" s="11">
        <v>730326503.27209604</v>
      </c>
      <c r="C15" s="11">
        <v>126713103.99999999</v>
      </c>
      <c r="D15" s="11">
        <v>51774957.676287994</v>
      </c>
      <c r="E15" s="17">
        <f t="shared" si="0"/>
        <v>908814564.94838405</v>
      </c>
      <c r="F15" s="16"/>
      <c r="G15" s="11">
        <v>488619960.09283763</v>
      </c>
      <c r="H15" s="11">
        <v>96623040.408500165</v>
      </c>
      <c r="I15" s="11">
        <v>40233549.20301</v>
      </c>
      <c r="J15" s="17">
        <f t="shared" si="1"/>
        <v>625476549.70434773</v>
      </c>
      <c r="K15" s="16"/>
      <c r="L15" s="11">
        <f t="shared" si="2"/>
        <v>1218946463.3649337</v>
      </c>
      <c r="M15" s="11">
        <f t="shared" si="3"/>
        <v>223336144.40850013</v>
      </c>
      <c r="N15" s="11">
        <f t="shared" si="3"/>
        <v>92008506.879298002</v>
      </c>
      <c r="O15" s="12">
        <f t="shared" si="4"/>
        <v>1534291114.6527319</v>
      </c>
      <c r="P15" s="16"/>
      <c r="R15" s="9"/>
    </row>
    <row r="16" spans="1:18" ht="24.75" customHeight="1" x14ac:dyDescent="0.3">
      <c r="A16" s="3" t="s">
        <v>27</v>
      </c>
      <c r="B16" s="11">
        <v>615529010.86982393</v>
      </c>
      <c r="C16" s="11">
        <v>100361104</v>
      </c>
      <c r="D16" s="11">
        <v>41007533.932287998</v>
      </c>
      <c r="E16" s="17">
        <f t="shared" si="0"/>
        <v>756897648.80211198</v>
      </c>
      <c r="F16" s="16"/>
      <c r="G16" s="11">
        <v>400234818.32329559</v>
      </c>
      <c r="H16" s="11">
        <v>76151133.77930297</v>
      </c>
      <c r="I16" s="11">
        <v>27897678.96759</v>
      </c>
      <c r="J16" s="17">
        <f t="shared" si="1"/>
        <v>504283631.07018852</v>
      </c>
      <c r="K16" s="16"/>
      <c r="L16" s="11">
        <f t="shared" si="2"/>
        <v>1015763829.1931195</v>
      </c>
      <c r="M16" s="11">
        <f t="shared" si="3"/>
        <v>176512237.77930295</v>
      </c>
      <c r="N16" s="11">
        <f t="shared" si="3"/>
        <v>68905212.899877995</v>
      </c>
      <c r="O16" s="12">
        <f t="shared" si="4"/>
        <v>1261181279.8723006</v>
      </c>
      <c r="P16" s="16"/>
      <c r="R16" s="9"/>
    </row>
    <row r="17" spans="1:18" ht="24.75" customHeight="1" x14ac:dyDescent="0.3">
      <c r="A17" s="3" t="s">
        <v>29</v>
      </c>
      <c r="B17" s="11">
        <v>199567256.40851203</v>
      </c>
      <c r="C17" s="11">
        <v>34734376</v>
      </c>
      <c r="D17" s="11">
        <v>14192461.478272</v>
      </c>
      <c r="E17" s="17">
        <f t="shared" si="0"/>
        <v>248494093.88678402</v>
      </c>
      <c r="F17" s="16"/>
      <c r="G17" s="11">
        <v>38777418.721823946</v>
      </c>
      <c r="H17" s="11">
        <v>9225310.2272401359</v>
      </c>
      <c r="I17" s="11">
        <v>2833391.2298939996</v>
      </c>
      <c r="J17" s="17">
        <f t="shared" si="1"/>
        <v>50836120.178958081</v>
      </c>
      <c r="K17" s="16"/>
      <c r="L17" s="11">
        <f t="shared" si="2"/>
        <v>238344675.13033599</v>
      </c>
      <c r="M17" s="11">
        <f t="shared" si="3"/>
        <v>43959686.227240138</v>
      </c>
      <c r="N17" s="11">
        <f t="shared" si="3"/>
        <v>17025852.708166</v>
      </c>
      <c r="O17" s="12">
        <f t="shared" si="4"/>
        <v>299330214.06574214</v>
      </c>
      <c r="P17" s="16"/>
      <c r="R17" s="9"/>
    </row>
    <row r="18" spans="1:18" ht="24.75" customHeight="1" x14ac:dyDescent="0.3">
      <c r="A18" s="3" t="s">
        <v>31</v>
      </c>
      <c r="B18" s="11">
        <v>152588391.01471999</v>
      </c>
      <c r="C18" s="11">
        <v>26635039.999999996</v>
      </c>
      <c r="D18" s="11">
        <v>10883073.850879999</v>
      </c>
      <c r="E18" s="17">
        <f t="shared" si="0"/>
        <v>190106504.86559999</v>
      </c>
      <c r="F18" s="16"/>
      <c r="G18" s="11">
        <v>22980021.236921865</v>
      </c>
      <c r="H18" s="11">
        <v>4619681.0054288851</v>
      </c>
      <c r="I18" s="11">
        <v>2721216.1872899998</v>
      </c>
      <c r="J18" s="17">
        <f t="shared" si="1"/>
        <v>30320918.429640748</v>
      </c>
      <c r="K18" s="16"/>
      <c r="L18" s="11">
        <f t="shared" si="2"/>
        <v>175568412.25164187</v>
      </c>
      <c r="M18" s="11">
        <f t="shared" si="3"/>
        <v>31254721.00542888</v>
      </c>
      <c r="N18" s="11">
        <f t="shared" si="3"/>
        <v>13604290.038169999</v>
      </c>
      <c r="O18" s="12">
        <f t="shared" si="4"/>
        <v>220427423.29524076</v>
      </c>
      <c r="P18" s="16"/>
      <c r="R18" s="9"/>
    </row>
    <row r="19" spans="1:18" ht="24.75" customHeight="1" x14ac:dyDescent="0.3">
      <c r="A19" s="3" t="s">
        <v>33</v>
      </c>
      <c r="B19" s="11">
        <v>139193613.82230401</v>
      </c>
      <c r="C19" s="11">
        <v>23869544</v>
      </c>
      <c r="D19" s="11">
        <v>9753092.5479680002</v>
      </c>
      <c r="E19" s="17">
        <f t="shared" si="0"/>
        <v>172816250.37027201</v>
      </c>
      <c r="F19" s="16"/>
      <c r="G19" s="11">
        <v>16107633.431321017</v>
      </c>
      <c r="H19" s="11">
        <v>3293664.3283316721</v>
      </c>
      <c r="I19" s="11">
        <v>1742086.5578939999</v>
      </c>
      <c r="J19" s="17">
        <f t="shared" si="1"/>
        <v>21143384.317546688</v>
      </c>
      <c r="K19" s="16"/>
      <c r="L19" s="11">
        <f t="shared" si="2"/>
        <v>155301247.25362504</v>
      </c>
      <c r="M19" s="11">
        <f t="shared" si="3"/>
        <v>27163208.328331672</v>
      </c>
      <c r="N19" s="11">
        <f t="shared" si="3"/>
        <v>11495179.105861999</v>
      </c>
      <c r="O19" s="12">
        <f t="shared" si="4"/>
        <v>193959634.68781871</v>
      </c>
      <c r="P19" s="16"/>
      <c r="R19" s="9"/>
    </row>
    <row r="20" spans="1:18" ht="24.75" customHeight="1" x14ac:dyDescent="0.3">
      <c r="A20" s="3" t="s">
        <v>35</v>
      </c>
      <c r="B20" s="11">
        <v>1297322325.2227521</v>
      </c>
      <c r="C20" s="11">
        <v>222397704.00000003</v>
      </c>
      <c r="D20" s="11">
        <v>90871672.687488005</v>
      </c>
      <c r="E20" s="17">
        <f t="shared" si="0"/>
        <v>1610591701.9102402</v>
      </c>
      <c r="F20" s="16"/>
      <c r="G20" s="11">
        <v>804125233.05446398</v>
      </c>
      <c r="H20" s="11">
        <v>164412098.81440687</v>
      </c>
      <c r="I20" s="11">
        <v>70703510.555994004</v>
      </c>
      <c r="J20" s="17">
        <f t="shared" si="1"/>
        <v>1039240842.4248649</v>
      </c>
      <c r="K20" s="16"/>
      <c r="L20" s="11">
        <f t="shared" si="2"/>
        <v>2101447558.277216</v>
      </c>
      <c r="M20" s="11">
        <f t="shared" si="3"/>
        <v>386809802.81440687</v>
      </c>
      <c r="N20" s="11">
        <f t="shared" si="3"/>
        <v>161575183.24348199</v>
      </c>
      <c r="O20" s="12">
        <f t="shared" si="4"/>
        <v>2649832544.3351049</v>
      </c>
      <c r="P20" s="16"/>
      <c r="R20" s="9"/>
    </row>
    <row r="21" spans="1:18" ht="24.75" customHeight="1" x14ac:dyDescent="0.3">
      <c r="A21" s="3" t="s">
        <v>37</v>
      </c>
      <c r="B21" s="11">
        <v>2629431086.7362561</v>
      </c>
      <c r="C21" s="11">
        <v>454699368</v>
      </c>
      <c r="D21" s="11">
        <v>185790102.13209599</v>
      </c>
      <c r="E21" s="17">
        <f t="shared" si="0"/>
        <v>3269920556.8683519</v>
      </c>
      <c r="F21" s="16"/>
      <c r="G21" s="11">
        <v>1877985158.0052269</v>
      </c>
      <c r="H21" s="11">
        <v>356893867.3055647</v>
      </c>
      <c r="I21" s="11">
        <v>185929373.583846</v>
      </c>
      <c r="J21" s="17">
        <f t="shared" si="1"/>
        <v>2420808398.8946376</v>
      </c>
      <c r="K21" s="16"/>
      <c r="L21" s="11">
        <f t="shared" si="2"/>
        <v>4507416244.7414827</v>
      </c>
      <c r="M21" s="11">
        <f t="shared" si="3"/>
        <v>811593235.30556464</v>
      </c>
      <c r="N21" s="11">
        <f t="shared" si="3"/>
        <v>371719475.71594203</v>
      </c>
      <c r="O21" s="12">
        <f t="shared" si="4"/>
        <v>5690728955.76299</v>
      </c>
      <c r="P21" s="16"/>
      <c r="R21" s="9"/>
    </row>
    <row r="22" spans="1:18" ht="24.75" customHeight="1" x14ac:dyDescent="0.3">
      <c r="A22" s="3" t="s">
        <v>39</v>
      </c>
      <c r="B22" s="11">
        <v>142102338.82540801</v>
      </c>
      <c r="C22" s="11">
        <v>24654248</v>
      </c>
      <c r="D22" s="11">
        <v>10073722.499456001</v>
      </c>
      <c r="E22" s="17">
        <f t="shared" si="0"/>
        <v>176830309.324864</v>
      </c>
      <c r="F22" s="16"/>
      <c r="G22" s="11">
        <v>13123164.652310599</v>
      </c>
      <c r="H22" s="11">
        <v>2719746.1793510113</v>
      </c>
      <c r="I22" s="11">
        <v>1461910.2199019999</v>
      </c>
      <c r="J22" s="17">
        <f t="shared" si="1"/>
        <v>17304821.051563609</v>
      </c>
      <c r="K22" s="16"/>
      <c r="L22" s="11">
        <f t="shared" si="2"/>
        <v>155225503.47771862</v>
      </c>
      <c r="M22" s="11">
        <f t="shared" si="3"/>
        <v>27373994.179351009</v>
      </c>
      <c r="N22" s="11">
        <f t="shared" si="3"/>
        <v>11535632.719358001</v>
      </c>
      <c r="O22" s="12">
        <f t="shared" si="4"/>
        <v>194135130.37642762</v>
      </c>
      <c r="P22" s="16"/>
      <c r="R22" s="9"/>
    </row>
    <row r="23" spans="1:18" ht="24.75" customHeight="1" x14ac:dyDescent="0.3">
      <c r="A23" s="3" t="s">
        <v>41</v>
      </c>
      <c r="B23" s="11">
        <v>480978656.99923199</v>
      </c>
      <c r="C23" s="11">
        <v>86103696.000000015</v>
      </c>
      <c r="D23" s="11">
        <v>35181958.893312007</v>
      </c>
      <c r="E23" s="17">
        <f t="shared" si="0"/>
        <v>602264311.89254403</v>
      </c>
      <c r="F23" s="16"/>
      <c r="G23" s="11">
        <v>346367625.84518909</v>
      </c>
      <c r="H23" s="11">
        <v>74411073.914262593</v>
      </c>
      <c r="I23" s="11">
        <v>32191002.727908</v>
      </c>
      <c r="J23" s="17">
        <f t="shared" si="1"/>
        <v>452969702.4873597</v>
      </c>
      <c r="K23" s="16"/>
      <c r="L23" s="11">
        <f t="shared" si="2"/>
        <v>827346282.84442115</v>
      </c>
      <c r="M23" s="11">
        <f t="shared" si="3"/>
        <v>160514769.91426259</v>
      </c>
      <c r="N23" s="11">
        <f t="shared" si="3"/>
        <v>67372961.621220008</v>
      </c>
      <c r="O23" s="12">
        <f t="shared" si="4"/>
        <v>1055234014.3799037</v>
      </c>
      <c r="P23" s="16"/>
      <c r="R23" s="9"/>
    </row>
    <row r="24" spans="1:18" ht="24.75" customHeight="1" x14ac:dyDescent="0.3">
      <c r="A24" s="3" t="s">
        <v>43</v>
      </c>
      <c r="B24" s="11">
        <v>387133558.35116798</v>
      </c>
      <c r="C24" s="11">
        <v>67804184</v>
      </c>
      <c r="D24" s="11">
        <v>27704780.690048002</v>
      </c>
      <c r="E24" s="17">
        <f t="shared" si="0"/>
        <v>482642523.04121596</v>
      </c>
      <c r="F24" s="16"/>
      <c r="G24" s="11">
        <v>167629707.83438385</v>
      </c>
      <c r="H24" s="11">
        <v>37189764.847856067</v>
      </c>
      <c r="I24" s="11">
        <v>16311250.052850001</v>
      </c>
      <c r="J24" s="17">
        <f t="shared" si="1"/>
        <v>221130722.73508993</v>
      </c>
      <c r="K24" s="16"/>
      <c r="L24" s="11">
        <f t="shared" si="2"/>
        <v>554763266.18555188</v>
      </c>
      <c r="M24" s="11">
        <f t="shared" si="3"/>
        <v>104993948.84785607</v>
      </c>
      <c r="N24" s="11">
        <f t="shared" si="3"/>
        <v>44016030.742898002</v>
      </c>
      <c r="O24" s="12">
        <f t="shared" si="4"/>
        <v>703773245.77630591</v>
      </c>
      <c r="P24" s="16"/>
      <c r="R24" s="9"/>
    </row>
    <row r="25" spans="1:18" ht="24.75" customHeight="1" x14ac:dyDescent="0.3">
      <c r="A25" s="3" t="s">
        <v>45</v>
      </c>
      <c r="B25" s="11">
        <v>130709597.91296001</v>
      </c>
      <c r="C25" s="11">
        <v>22565120</v>
      </c>
      <c r="D25" s="11">
        <v>9220105.0726399999</v>
      </c>
      <c r="E25" s="17">
        <f t="shared" si="0"/>
        <v>162494822.98559999</v>
      </c>
      <c r="F25" s="16"/>
      <c r="G25" s="11">
        <v>9002006.8488362301</v>
      </c>
      <c r="H25" s="11">
        <v>2115299.6913983566</v>
      </c>
      <c r="I25" s="11">
        <v>1247151.426192</v>
      </c>
      <c r="J25" s="17">
        <f t="shared" si="1"/>
        <v>12364457.966426587</v>
      </c>
      <c r="K25" s="16"/>
      <c r="L25" s="11">
        <f t="shared" si="2"/>
        <v>139711604.76179624</v>
      </c>
      <c r="M25" s="11">
        <f t="shared" si="3"/>
        <v>24680419.691398356</v>
      </c>
      <c r="N25" s="11">
        <f t="shared" si="3"/>
        <v>10467256.498832</v>
      </c>
      <c r="O25" s="12">
        <f t="shared" si="4"/>
        <v>174859280.95202658</v>
      </c>
      <c r="P25" s="16"/>
      <c r="R25" s="9"/>
    </row>
    <row r="26" spans="1:18" ht="24.75" customHeight="1" x14ac:dyDescent="0.3">
      <c r="A26" s="3" t="s">
        <v>47</v>
      </c>
      <c r="B26" s="11">
        <v>132466659.289472</v>
      </c>
      <c r="C26" s="11">
        <v>22962352</v>
      </c>
      <c r="D26" s="11">
        <v>9382414.0157440007</v>
      </c>
      <c r="E26" s="17">
        <f t="shared" si="0"/>
        <v>164811425.30521598</v>
      </c>
      <c r="F26" s="16"/>
      <c r="G26" s="11">
        <v>9384326.8540873807</v>
      </c>
      <c r="H26" s="11">
        <v>2519248.2705944795</v>
      </c>
      <c r="I26" s="11">
        <v>1032278.695242</v>
      </c>
      <c r="J26" s="17">
        <f t="shared" si="1"/>
        <v>12935853.819923861</v>
      </c>
      <c r="K26" s="16"/>
      <c r="L26" s="11">
        <f t="shared" si="2"/>
        <v>141850986.14355937</v>
      </c>
      <c r="M26" s="11">
        <f t="shared" si="3"/>
        <v>25481600.270594478</v>
      </c>
      <c r="N26" s="11">
        <f t="shared" si="3"/>
        <v>10414692.710986001</v>
      </c>
      <c r="O26" s="12">
        <f t="shared" si="4"/>
        <v>177747279.12513983</v>
      </c>
      <c r="P26" s="16"/>
      <c r="R26" s="9"/>
    </row>
    <row r="27" spans="1:18" ht="24.75" customHeight="1" x14ac:dyDescent="0.3">
      <c r="A27" s="3" t="s">
        <v>49</v>
      </c>
      <c r="B27" s="11">
        <v>154888902.464416</v>
      </c>
      <c r="C27" s="11">
        <v>26860496</v>
      </c>
      <c r="D27" s="11">
        <v>10975195.142912</v>
      </c>
      <c r="E27" s="17">
        <f t="shared" si="0"/>
        <v>192724593.607328</v>
      </c>
      <c r="F27" s="16"/>
      <c r="G27" s="11">
        <v>36033956.23836758</v>
      </c>
      <c r="H27" s="11">
        <v>6971740.1695585437</v>
      </c>
      <c r="I27" s="11">
        <v>4490884.0581120001</v>
      </c>
      <c r="J27" s="17">
        <f t="shared" si="1"/>
        <v>47496580.46603813</v>
      </c>
      <c r="K27" s="16"/>
      <c r="L27" s="11">
        <f t="shared" si="2"/>
        <v>190922858.70278358</v>
      </c>
      <c r="M27" s="11">
        <f t="shared" si="3"/>
        <v>33832236.16955854</v>
      </c>
      <c r="N27" s="11">
        <f t="shared" si="3"/>
        <v>15466079.201024</v>
      </c>
      <c r="O27" s="12">
        <f t="shared" si="4"/>
        <v>240221174.07336611</v>
      </c>
      <c r="P27" s="16"/>
      <c r="R27" s="9"/>
    </row>
    <row r="28" spans="1:18" ht="24.75" customHeight="1" x14ac:dyDescent="0.3">
      <c r="A28" s="3" t="s">
        <v>51</v>
      </c>
      <c r="B28" s="11">
        <v>505231172.44137597</v>
      </c>
      <c r="C28" s="11">
        <v>81558952</v>
      </c>
      <c r="D28" s="11">
        <v>33324977.090944</v>
      </c>
      <c r="E28" s="17">
        <f t="shared" si="0"/>
        <v>620115101.53232002</v>
      </c>
      <c r="F28" s="16"/>
      <c r="G28" s="11">
        <v>181653076.89929172</v>
      </c>
      <c r="H28" s="11">
        <v>36469201.805745669</v>
      </c>
      <c r="I28" s="11">
        <v>16877907.147252001</v>
      </c>
      <c r="J28" s="17">
        <f t="shared" si="1"/>
        <v>235000185.85228938</v>
      </c>
      <c r="K28" s="16"/>
      <c r="L28" s="11">
        <f t="shared" si="2"/>
        <v>686884249.34066772</v>
      </c>
      <c r="M28" s="11">
        <f t="shared" si="3"/>
        <v>118028153.80574566</v>
      </c>
      <c r="N28" s="11">
        <f t="shared" si="3"/>
        <v>50202884.238196</v>
      </c>
      <c r="O28" s="12">
        <f t="shared" si="4"/>
        <v>855115287.38460934</v>
      </c>
      <c r="P28" s="16"/>
      <c r="R28" s="9"/>
    </row>
    <row r="29" spans="1:18" ht="24.75" customHeight="1" x14ac:dyDescent="0.3">
      <c r="A29" s="3" t="s">
        <v>53</v>
      </c>
      <c r="B29" s="11">
        <v>372527985.658912</v>
      </c>
      <c r="C29" s="11">
        <v>65313920</v>
      </c>
      <c r="D29" s="11">
        <v>26687259.14624</v>
      </c>
      <c r="E29" s="17">
        <f t="shared" si="0"/>
        <v>464529164.805152</v>
      </c>
      <c r="F29" s="16"/>
      <c r="G29" s="11">
        <v>176871426.76482141</v>
      </c>
      <c r="H29" s="11">
        <v>34755125.622408405</v>
      </c>
      <c r="I29" s="11">
        <v>17918433.272579998</v>
      </c>
      <c r="J29" s="17">
        <f t="shared" si="1"/>
        <v>229544985.6598098</v>
      </c>
      <c r="K29" s="16"/>
      <c r="L29" s="11">
        <f t="shared" si="2"/>
        <v>549399412.42373347</v>
      </c>
      <c r="M29" s="11">
        <f t="shared" si="3"/>
        <v>100069045.6224084</v>
      </c>
      <c r="N29" s="11">
        <f t="shared" si="3"/>
        <v>44605692.418819994</v>
      </c>
      <c r="O29" s="12">
        <f t="shared" si="4"/>
        <v>694074150.46496189</v>
      </c>
      <c r="P29" s="16"/>
      <c r="R29" s="9"/>
    </row>
    <row r="30" spans="1:18" ht="24.75" customHeight="1" x14ac:dyDescent="0.3">
      <c r="A30" s="3" t="s">
        <v>55</v>
      </c>
      <c r="B30" s="11">
        <v>170964324.57740799</v>
      </c>
      <c r="C30" s="11">
        <v>29656736.000000004</v>
      </c>
      <c r="D30" s="11">
        <v>12117738.440192001</v>
      </c>
      <c r="E30" s="17">
        <f t="shared" si="0"/>
        <v>212738799.0176</v>
      </c>
      <c r="F30" s="16"/>
      <c r="G30" s="11">
        <v>30608416.015684702</v>
      </c>
      <c r="H30" s="11">
        <v>5490736.9853365244</v>
      </c>
      <c r="I30" s="11">
        <v>2614700.4431159999</v>
      </c>
      <c r="J30" s="17">
        <f t="shared" si="1"/>
        <v>38713853.444137231</v>
      </c>
      <c r="K30" s="16"/>
      <c r="L30" s="11">
        <f t="shared" si="2"/>
        <v>201572740.59309268</v>
      </c>
      <c r="M30" s="11">
        <f t="shared" si="3"/>
        <v>35147472.985336527</v>
      </c>
      <c r="N30" s="11">
        <f t="shared" si="3"/>
        <v>14732438.883308001</v>
      </c>
      <c r="O30" s="12">
        <f t="shared" si="4"/>
        <v>251452652.46173722</v>
      </c>
      <c r="P30" s="16"/>
      <c r="R30" s="9"/>
    </row>
    <row r="31" spans="1:18" ht="24.75" customHeight="1" x14ac:dyDescent="0.3">
      <c r="A31" s="3" t="s">
        <v>57</v>
      </c>
      <c r="B31" s="11">
        <v>196942927.55769601</v>
      </c>
      <c r="C31" s="11">
        <v>33277208</v>
      </c>
      <c r="D31" s="11">
        <v>13597062.824576</v>
      </c>
      <c r="E31" s="17">
        <f t="shared" si="0"/>
        <v>243817198.38227201</v>
      </c>
      <c r="F31" s="16"/>
      <c r="G31" s="11">
        <v>46028906.043616652</v>
      </c>
      <c r="H31" s="11">
        <v>10460587.632927909</v>
      </c>
      <c r="I31" s="11">
        <v>3993063.0578819998</v>
      </c>
      <c r="J31" s="17">
        <f t="shared" si="1"/>
        <v>60482556.734426558</v>
      </c>
      <c r="K31" s="16"/>
      <c r="L31" s="11">
        <f t="shared" si="2"/>
        <v>242971833.60131267</v>
      </c>
      <c r="M31" s="11">
        <f t="shared" si="3"/>
        <v>43737795.632927909</v>
      </c>
      <c r="N31" s="11">
        <f t="shared" si="3"/>
        <v>17590125.882458001</v>
      </c>
      <c r="O31" s="12">
        <f t="shared" si="4"/>
        <v>304299755.11669862</v>
      </c>
      <c r="P31" s="16"/>
      <c r="R31" s="9"/>
    </row>
    <row r="32" spans="1:18" ht="24.75" customHeight="1" x14ac:dyDescent="0.3">
      <c r="A32" s="3" t="s">
        <v>59</v>
      </c>
      <c r="B32" s="11">
        <v>278153515.95510399</v>
      </c>
      <c r="C32" s="11">
        <v>48947864</v>
      </c>
      <c r="D32" s="11">
        <v>20000090.811008003</v>
      </c>
      <c r="E32" s="17">
        <f t="shared" si="0"/>
        <v>347101470.76611197</v>
      </c>
      <c r="F32" s="16"/>
      <c r="G32" s="11">
        <v>121464041.65909912</v>
      </c>
      <c r="H32" s="11">
        <v>25672607.298710436</v>
      </c>
      <c r="I32" s="11">
        <v>11089452.896118</v>
      </c>
      <c r="J32" s="17">
        <f t="shared" si="1"/>
        <v>158226101.85392755</v>
      </c>
      <c r="K32" s="16"/>
      <c r="L32" s="11">
        <f t="shared" si="2"/>
        <v>399617557.6142031</v>
      </c>
      <c r="M32" s="11">
        <f t="shared" si="3"/>
        <v>74620471.298710436</v>
      </c>
      <c r="N32" s="11">
        <f t="shared" si="3"/>
        <v>31089543.707126003</v>
      </c>
      <c r="O32" s="12">
        <f t="shared" si="4"/>
        <v>505327572.62003958</v>
      </c>
      <c r="P32" s="16"/>
      <c r="R32" s="9"/>
    </row>
    <row r="33" spans="1:18" ht="24.75" customHeight="1" x14ac:dyDescent="0.3">
      <c r="A33" s="3" t="s">
        <v>61</v>
      </c>
      <c r="B33" s="11">
        <v>136898733.97958401</v>
      </c>
      <c r="C33" s="11">
        <v>23420096</v>
      </c>
      <c r="D33" s="11">
        <v>9569448.154112</v>
      </c>
      <c r="E33" s="17">
        <f t="shared" si="0"/>
        <v>169888278.13369602</v>
      </c>
      <c r="F33" s="16"/>
      <c r="G33" s="11">
        <v>11055358.599746728</v>
      </c>
      <c r="H33" s="11">
        <v>2330516.755491334</v>
      </c>
      <c r="I33" s="11">
        <v>1210417.3405979997</v>
      </c>
      <c r="J33" s="17">
        <f t="shared" si="1"/>
        <v>14596292.695836062</v>
      </c>
      <c r="K33" s="16"/>
      <c r="L33" s="11">
        <f t="shared" si="2"/>
        <v>147954092.57933074</v>
      </c>
      <c r="M33" s="11">
        <f t="shared" si="3"/>
        <v>25750612.755491335</v>
      </c>
      <c r="N33" s="11">
        <f t="shared" si="3"/>
        <v>10779865.49471</v>
      </c>
      <c r="O33" s="12">
        <f t="shared" si="4"/>
        <v>184484570.82953209</v>
      </c>
      <c r="P33" s="16"/>
      <c r="R33" s="9"/>
    </row>
    <row r="34" spans="1:18" ht="24.75" customHeight="1" x14ac:dyDescent="0.3">
      <c r="A34" s="3" t="s">
        <v>63</v>
      </c>
      <c r="B34" s="11">
        <v>221871235.83696002</v>
      </c>
      <c r="C34" s="11">
        <v>38170872</v>
      </c>
      <c r="D34" s="11">
        <v>15596613.293183999</v>
      </c>
      <c r="E34" s="17">
        <f t="shared" si="0"/>
        <v>275638721.130144</v>
      </c>
      <c r="F34" s="16"/>
      <c r="G34" s="11">
        <v>62796619.719837449</v>
      </c>
      <c r="H34" s="11">
        <v>14729035.366919911</v>
      </c>
      <c r="I34" s="11">
        <v>5909290.270068001</v>
      </c>
      <c r="J34" s="17">
        <f t="shared" si="1"/>
        <v>83434945.356825367</v>
      </c>
      <c r="K34" s="16"/>
      <c r="L34" s="11">
        <f t="shared" si="2"/>
        <v>284667855.55679744</v>
      </c>
      <c r="M34" s="11">
        <f t="shared" si="3"/>
        <v>52899907.366919912</v>
      </c>
      <c r="N34" s="11">
        <f t="shared" si="3"/>
        <v>21505903.563252002</v>
      </c>
      <c r="O34" s="12">
        <f t="shared" si="4"/>
        <v>359073666.48696935</v>
      </c>
      <c r="P34" s="16"/>
      <c r="R34" s="9"/>
    </row>
    <row r="35" spans="1:18" ht="24.75" customHeight="1" x14ac:dyDescent="0.3">
      <c r="A35" s="3" t="s">
        <v>65</v>
      </c>
      <c r="B35" s="11">
        <v>154528479.61795202</v>
      </c>
      <c r="C35" s="11">
        <v>26508160</v>
      </c>
      <c r="D35" s="11">
        <v>10831230.699520001</v>
      </c>
      <c r="E35" s="17">
        <f t="shared" si="0"/>
        <v>191867870.31747201</v>
      </c>
      <c r="F35" s="16"/>
      <c r="G35" s="11">
        <v>20517768.733561471</v>
      </c>
      <c r="H35" s="11">
        <v>4875444.9221532727</v>
      </c>
      <c r="I35" s="11">
        <v>1826510.718504</v>
      </c>
      <c r="J35" s="17">
        <f t="shared" si="1"/>
        <v>27219724.374218743</v>
      </c>
      <c r="K35" s="16"/>
      <c r="L35" s="11">
        <f t="shared" si="2"/>
        <v>175046248.3515135</v>
      </c>
      <c r="M35" s="11">
        <f t="shared" si="3"/>
        <v>31383604.922153272</v>
      </c>
      <c r="N35" s="11">
        <f t="shared" si="3"/>
        <v>12657741.418024002</v>
      </c>
      <c r="O35" s="12">
        <f t="shared" si="4"/>
        <v>219087594.69169077</v>
      </c>
      <c r="P35" s="16"/>
      <c r="R35" s="9"/>
    </row>
    <row r="36" spans="1:18" ht="24.75" customHeight="1" x14ac:dyDescent="0.3">
      <c r="A36" s="3" t="s">
        <v>67</v>
      </c>
      <c r="B36" s="11">
        <v>713411971.71967995</v>
      </c>
      <c r="C36" s="11">
        <v>122793976</v>
      </c>
      <c r="D36" s="11">
        <v>50173602.489472002</v>
      </c>
      <c r="E36" s="17">
        <f t="shared" si="0"/>
        <v>886379550.20915198</v>
      </c>
      <c r="F36" s="16"/>
      <c r="G36" s="11">
        <v>511849087.00606281</v>
      </c>
      <c r="H36" s="11">
        <v>100473149.81499684</v>
      </c>
      <c r="I36" s="11">
        <v>46710095.527517997</v>
      </c>
      <c r="J36" s="17">
        <f t="shared" si="1"/>
        <v>659032332.34857774</v>
      </c>
      <c r="K36" s="16"/>
      <c r="L36" s="11">
        <f t="shared" si="2"/>
        <v>1225261058.7257428</v>
      </c>
      <c r="M36" s="11">
        <f t="shared" si="3"/>
        <v>223267125.81499684</v>
      </c>
      <c r="N36" s="11">
        <f t="shared" si="3"/>
        <v>96883698.016990006</v>
      </c>
      <c r="O36" s="12">
        <f t="shared" si="4"/>
        <v>1545411882.5577295</v>
      </c>
      <c r="P36" s="16"/>
      <c r="R36" s="9"/>
    </row>
    <row r="37" spans="1:18" ht="24.75" customHeight="1" x14ac:dyDescent="0.3">
      <c r="A37" s="3" t="s">
        <v>69</v>
      </c>
      <c r="B37" s="11">
        <v>1475523264.7643199</v>
      </c>
      <c r="C37" s="11">
        <v>256436680.00000003</v>
      </c>
      <c r="D37" s="11">
        <v>104779993.81696001</v>
      </c>
      <c r="E37" s="17">
        <f t="shared" si="0"/>
        <v>1836739938.58128</v>
      </c>
      <c r="F37" s="16"/>
      <c r="G37" s="11">
        <v>884754322.50891912</v>
      </c>
      <c r="H37" s="11">
        <v>176578775.22049737</v>
      </c>
      <c r="I37" s="11">
        <v>74906588.240585998</v>
      </c>
      <c r="J37" s="17">
        <f t="shared" si="1"/>
        <v>1136239685.9700024</v>
      </c>
      <c r="K37" s="16"/>
      <c r="L37" s="11">
        <f t="shared" si="2"/>
        <v>2360277587.2732391</v>
      </c>
      <c r="M37" s="11">
        <f t="shared" si="3"/>
        <v>433015455.22049737</v>
      </c>
      <c r="N37" s="11">
        <f t="shared" si="3"/>
        <v>179686582.05754602</v>
      </c>
      <c r="O37" s="12">
        <f t="shared" si="4"/>
        <v>2972979624.5512824</v>
      </c>
      <c r="P37" s="16"/>
      <c r="R37" s="9"/>
    </row>
    <row r="38" spans="1:18" ht="24.75" customHeight="1" x14ac:dyDescent="0.3">
      <c r="A38" s="3" t="s">
        <v>71</v>
      </c>
      <c r="B38" s="11">
        <v>194862048.78006402</v>
      </c>
      <c r="C38" s="11">
        <v>34412784</v>
      </c>
      <c r="D38" s="11">
        <v>14061059.029248001</v>
      </c>
      <c r="E38" s="17">
        <f t="shared" si="0"/>
        <v>243335891.80931202</v>
      </c>
      <c r="F38" s="16"/>
      <c r="G38" s="11">
        <v>43639553.720046967</v>
      </c>
      <c r="H38" s="11">
        <v>10775903.839858374</v>
      </c>
      <c r="I38" s="11">
        <v>4767248.9823899996</v>
      </c>
      <c r="J38" s="17">
        <f t="shared" si="1"/>
        <v>59182706.542295344</v>
      </c>
      <c r="K38" s="16"/>
      <c r="L38" s="11">
        <f t="shared" si="2"/>
        <v>238501602.50011098</v>
      </c>
      <c r="M38" s="11">
        <f t="shared" si="3"/>
        <v>45188687.839858375</v>
      </c>
      <c r="N38" s="11">
        <f t="shared" si="3"/>
        <v>18828308.011638001</v>
      </c>
      <c r="O38" s="12">
        <f t="shared" si="4"/>
        <v>302518598.35160732</v>
      </c>
      <c r="P38" s="16"/>
      <c r="R38" s="9"/>
    </row>
    <row r="39" spans="1:18" ht="24.75" customHeight="1" x14ac:dyDescent="0.3">
      <c r="A39" s="3" t="s">
        <v>73</v>
      </c>
      <c r="B39" s="11">
        <v>150780645.17542401</v>
      </c>
      <c r="C39" s="11">
        <v>26095800</v>
      </c>
      <c r="D39" s="11">
        <v>10662740.457599999</v>
      </c>
      <c r="E39" s="17">
        <f t="shared" si="0"/>
        <v>187539185.63302401</v>
      </c>
      <c r="F39" s="16"/>
      <c r="G39" s="11">
        <v>15321679.786590138</v>
      </c>
      <c r="H39" s="11">
        <v>3781185.9037214494</v>
      </c>
      <c r="I39" s="11">
        <v>1451620.6260840001</v>
      </c>
      <c r="J39" s="17">
        <f t="shared" si="1"/>
        <v>20554486.316395588</v>
      </c>
      <c r="K39" s="16"/>
      <c r="L39" s="11">
        <f t="shared" si="2"/>
        <v>166102324.96201414</v>
      </c>
      <c r="M39" s="11">
        <f t="shared" si="3"/>
        <v>29876985.903721448</v>
      </c>
      <c r="N39" s="11">
        <f t="shared" si="3"/>
        <v>12114361.083683999</v>
      </c>
      <c r="O39" s="12">
        <f t="shared" si="4"/>
        <v>208093671.94941959</v>
      </c>
      <c r="P39" s="16"/>
      <c r="R39" s="9"/>
    </row>
    <row r="40" spans="1:18" ht="24.75" customHeight="1" x14ac:dyDescent="0.3">
      <c r="A40" s="3" t="s">
        <v>75</v>
      </c>
      <c r="B40" s="11">
        <v>143403240.03686398</v>
      </c>
      <c r="C40" s="11">
        <v>24821144</v>
      </c>
      <c r="D40" s="11">
        <v>10141916.183168</v>
      </c>
      <c r="E40" s="17">
        <f t="shared" si="0"/>
        <v>178366300.22003198</v>
      </c>
      <c r="F40" s="16"/>
      <c r="G40" s="11">
        <v>17539401.897104897</v>
      </c>
      <c r="H40" s="11">
        <v>4277835.4680284457</v>
      </c>
      <c r="I40" s="11">
        <v>1631047.5576540001</v>
      </c>
      <c r="J40" s="17">
        <f t="shared" si="1"/>
        <v>23448284.922787342</v>
      </c>
      <c r="K40" s="16"/>
      <c r="L40" s="11">
        <f t="shared" si="2"/>
        <v>160942641.93396887</v>
      </c>
      <c r="M40" s="11">
        <f t="shared" si="3"/>
        <v>29098979.468028445</v>
      </c>
      <c r="N40" s="11">
        <f t="shared" si="3"/>
        <v>11772963.740822</v>
      </c>
      <c r="O40" s="12">
        <f t="shared" si="4"/>
        <v>201814585.14281932</v>
      </c>
      <c r="P40" s="16"/>
      <c r="R40" s="9"/>
    </row>
    <row r="41" spans="1:18" ht="24.75" customHeight="1" x14ac:dyDescent="0.3">
      <c r="A41" s="3" t="s">
        <v>77</v>
      </c>
      <c r="B41" s="11">
        <v>201144106.36179197</v>
      </c>
      <c r="C41" s="11">
        <v>34007744</v>
      </c>
      <c r="D41" s="11">
        <v>13895559.738368001</v>
      </c>
      <c r="E41" s="17">
        <f t="shared" si="0"/>
        <v>249047410.10015997</v>
      </c>
      <c r="F41" s="16"/>
      <c r="G41" s="11">
        <v>56619728.956130601</v>
      </c>
      <c r="H41" s="11">
        <v>7805592.4682857627</v>
      </c>
      <c r="I41" s="11">
        <v>4570918.7878200002</v>
      </c>
      <c r="J41" s="17">
        <f t="shared" si="1"/>
        <v>68996240.21223636</v>
      </c>
      <c r="K41" s="16"/>
      <c r="L41" s="11">
        <f t="shared" si="2"/>
        <v>257763835.31792256</v>
      </c>
      <c r="M41" s="11">
        <f t="shared" si="3"/>
        <v>41813336.468285762</v>
      </c>
      <c r="N41" s="11">
        <f t="shared" si="3"/>
        <v>18466478.526188001</v>
      </c>
      <c r="O41" s="12">
        <f t="shared" si="4"/>
        <v>318043650.31239635</v>
      </c>
      <c r="P41" s="16"/>
      <c r="R41" s="9"/>
    </row>
    <row r="42" spans="1:18" ht="24.75" customHeight="1" x14ac:dyDescent="0.3">
      <c r="A42" s="3" t="s">
        <v>79</v>
      </c>
      <c r="B42" s="11">
        <v>156364383.49212801</v>
      </c>
      <c r="C42" s="11">
        <v>27565168</v>
      </c>
      <c r="D42" s="11">
        <v>11263124.029696001</v>
      </c>
      <c r="E42" s="17">
        <f t="shared" si="0"/>
        <v>195192675.521824</v>
      </c>
      <c r="F42" s="16"/>
      <c r="G42" s="11">
        <v>21924079.410438199</v>
      </c>
      <c r="H42" s="11">
        <v>4301885.1166104255</v>
      </c>
      <c r="I42" s="11">
        <v>2167569.6021419996</v>
      </c>
      <c r="J42" s="17">
        <f t="shared" si="1"/>
        <v>28393534.129190624</v>
      </c>
      <c r="K42" s="16"/>
      <c r="L42" s="11">
        <f t="shared" si="2"/>
        <v>178288462.90256622</v>
      </c>
      <c r="M42" s="11">
        <f t="shared" si="3"/>
        <v>31867053.116610426</v>
      </c>
      <c r="N42" s="11">
        <f t="shared" si="3"/>
        <v>13430693.631838001</v>
      </c>
      <c r="O42" s="12">
        <f t="shared" si="4"/>
        <v>223586209.65101466</v>
      </c>
      <c r="P42" s="16"/>
      <c r="R42" s="9"/>
    </row>
    <row r="43" spans="1:18" ht="24.75" customHeight="1" x14ac:dyDescent="0.3">
      <c r="A43" s="3" t="s">
        <v>81</v>
      </c>
      <c r="B43" s="11">
        <v>470101208.12508804</v>
      </c>
      <c r="C43" s="11">
        <v>81442320</v>
      </c>
      <c r="D43" s="11">
        <v>33277321.271039996</v>
      </c>
      <c r="E43" s="17">
        <f t="shared" si="0"/>
        <v>584820849.39612794</v>
      </c>
      <c r="F43" s="16"/>
      <c r="G43" s="11">
        <v>292472976.03302979</v>
      </c>
      <c r="H43" s="11">
        <v>51486872.125008091</v>
      </c>
      <c r="I43" s="11">
        <v>28429132.901976004</v>
      </c>
      <c r="J43" s="17">
        <f t="shared" si="1"/>
        <v>372388981.06001389</v>
      </c>
      <c r="K43" s="16"/>
      <c r="L43" s="11">
        <f t="shared" si="2"/>
        <v>762574184.15811777</v>
      </c>
      <c r="M43" s="11">
        <f t="shared" si="3"/>
        <v>132929192.12500809</v>
      </c>
      <c r="N43" s="11">
        <f t="shared" si="3"/>
        <v>61706454.173015997</v>
      </c>
      <c r="O43" s="12">
        <f t="shared" si="4"/>
        <v>957209830.45614183</v>
      </c>
      <c r="P43" s="16"/>
      <c r="R43" s="9"/>
    </row>
    <row r="44" spans="1:18" ht="24.75" customHeight="1" x14ac:dyDescent="0.3">
      <c r="A44" s="3" t="s">
        <v>83</v>
      </c>
      <c r="B44" s="11">
        <v>211520342.21507201</v>
      </c>
      <c r="C44" s="11">
        <v>37437408</v>
      </c>
      <c r="D44" s="11">
        <v>15296919.998976</v>
      </c>
      <c r="E44" s="17">
        <f t="shared" si="0"/>
        <v>264254670.214048</v>
      </c>
      <c r="F44" s="16"/>
      <c r="G44" s="11">
        <v>57400375.956824534</v>
      </c>
      <c r="H44" s="11">
        <v>14143583.555085903</v>
      </c>
      <c r="I44" s="11">
        <v>6269326.903673999</v>
      </c>
      <c r="J44" s="17">
        <f t="shared" si="1"/>
        <v>77813286.415584445</v>
      </c>
      <c r="K44" s="16"/>
      <c r="L44" s="11">
        <f t="shared" si="2"/>
        <v>268920718.17189652</v>
      </c>
      <c r="M44" s="11">
        <f t="shared" si="3"/>
        <v>51580991.555085905</v>
      </c>
      <c r="N44" s="11">
        <f t="shared" si="3"/>
        <v>21566246.902649999</v>
      </c>
      <c r="O44" s="12">
        <f t="shared" si="4"/>
        <v>342067956.62963241</v>
      </c>
      <c r="P44" s="16"/>
      <c r="R44" s="9"/>
    </row>
    <row r="45" spans="1:18" ht="24.75" customHeight="1" x14ac:dyDescent="0.3">
      <c r="A45" s="3" t="s">
        <v>85</v>
      </c>
      <c r="B45" s="11">
        <v>229195140.70924801</v>
      </c>
      <c r="C45" s="11">
        <v>39195184</v>
      </c>
      <c r="D45" s="11">
        <v>16015147.042048002</v>
      </c>
      <c r="E45" s="17">
        <f t="shared" si="0"/>
        <v>284405471.75129598</v>
      </c>
      <c r="F45" s="16"/>
      <c r="G45" s="11">
        <v>94581470.056707904</v>
      </c>
      <c r="H45" s="11">
        <v>18844140.663469639</v>
      </c>
      <c r="I45" s="11">
        <v>5191055.2752719996</v>
      </c>
      <c r="J45" s="17">
        <f t="shared" si="1"/>
        <v>118616665.99544954</v>
      </c>
      <c r="K45" s="16"/>
      <c r="L45" s="11">
        <f t="shared" si="2"/>
        <v>323776610.76595592</v>
      </c>
      <c r="M45" s="11">
        <f t="shared" si="3"/>
        <v>58039324.663469642</v>
      </c>
      <c r="N45" s="11">
        <f t="shared" si="3"/>
        <v>21206202.31732</v>
      </c>
      <c r="O45" s="12">
        <f t="shared" si="4"/>
        <v>403022137.74674559</v>
      </c>
      <c r="P45" s="16"/>
      <c r="R45" s="9"/>
    </row>
    <row r="46" spans="1:18" ht="24.75" customHeight="1" x14ac:dyDescent="0.3">
      <c r="A46" s="3" t="s">
        <v>87</v>
      </c>
      <c r="B46" s="11">
        <v>175663900.59887999</v>
      </c>
      <c r="C46" s="11">
        <v>30887472</v>
      </c>
      <c r="D46" s="11">
        <v>12620617.008383999</v>
      </c>
      <c r="E46" s="17">
        <f t="shared" si="0"/>
        <v>219171989.60726398</v>
      </c>
      <c r="F46" s="16"/>
      <c r="G46" s="11">
        <v>44720853.637724712</v>
      </c>
      <c r="H46" s="11">
        <v>9710535.1843887623</v>
      </c>
      <c r="I46" s="11">
        <v>5377061.0807099994</v>
      </c>
      <c r="J46" s="17">
        <f t="shared" si="1"/>
        <v>59808449.902823478</v>
      </c>
      <c r="K46" s="16"/>
      <c r="L46" s="11">
        <f t="shared" si="2"/>
        <v>220384754.23660469</v>
      </c>
      <c r="M46" s="11">
        <f t="shared" si="3"/>
        <v>40598007.184388764</v>
      </c>
      <c r="N46" s="11">
        <f t="shared" si="3"/>
        <v>17997678.089093998</v>
      </c>
      <c r="O46" s="12">
        <f t="shared" si="4"/>
        <v>278980439.51008743</v>
      </c>
      <c r="P46" s="16"/>
      <c r="R46" s="9"/>
    </row>
    <row r="47" spans="1:18" ht="24.75" customHeight="1" x14ac:dyDescent="0.3">
      <c r="A47" s="3" t="s">
        <v>89</v>
      </c>
      <c r="B47" s="11">
        <v>137929318.05619198</v>
      </c>
      <c r="C47" s="11">
        <v>24045224</v>
      </c>
      <c r="D47" s="11">
        <v>9824875.3729279991</v>
      </c>
      <c r="E47" s="17">
        <f t="shared" si="0"/>
        <v>171799417.42911997</v>
      </c>
      <c r="F47" s="16"/>
      <c r="G47" s="11">
        <v>11489012.695115827</v>
      </c>
      <c r="H47" s="11">
        <v>2333912.3089067261</v>
      </c>
      <c r="I47" s="11">
        <v>1388057.5588799999</v>
      </c>
      <c r="J47" s="17">
        <f t="shared" si="1"/>
        <v>15210982.562902553</v>
      </c>
      <c r="K47" s="16"/>
      <c r="L47" s="11">
        <f t="shared" si="2"/>
        <v>149418330.75130782</v>
      </c>
      <c r="M47" s="11">
        <f t="shared" si="3"/>
        <v>26379136.308906727</v>
      </c>
      <c r="N47" s="11">
        <f t="shared" si="3"/>
        <v>11212932.931807999</v>
      </c>
      <c r="O47" s="12">
        <f t="shared" si="4"/>
        <v>187010399.99202254</v>
      </c>
      <c r="P47" s="16"/>
      <c r="R47" s="9"/>
    </row>
    <row r="48" spans="1:18" ht="24.75" customHeight="1" x14ac:dyDescent="0.3">
      <c r="A48" s="3" t="s">
        <v>91</v>
      </c>
      <c r="B48" s="11">
        <v>184699813.99187201</v>
      </c>
      <c r="C48" s="11">
        <v>31802472</v>
      </c>
      <c r="D48" s="11">
        <v>12994485.888383999</v>
      </c>
      <c r="E48" s="17">
        <f t="shared" si="0"/>
        <v>229496771.880256</v>
      </c>
      <c r="F48" s="16"/>
      <c r="G48" s="11">
        <v>40333180.649355695</v>
      </c>
      <c r="H48" s="11">
        <v>10044690.760836372</v>
      </c>
      <c r="I48" s="11">
        <v>3740155.9544579992</v>
      </c>
      <c r="J48" s="17">
        <f t="shared" si="1"/>
        <v>54118027.364650063</v>
      </c>
      <c r="K48" s="16"/>
      <c r="L48" s="11">
        <f t="shared" si="2"/>
        <v>225032994.64122772</v>
      </c>
      <c r="M48" s="11">
        <f t="shared" si="3"/>
        <v>41847162.76083637</v>
      </c>
      <c r="N48" s="11">
        <f t="shared" si="3"/>
        <v>16734641.842841998</v>
      </c>
      <c r="O48" s="12">
        <f t="shared" si="4"/>
        <v>283614799.24490607</v>
      </c>
      <c r="P48" s="16"/>
      <c r="R48" s="9"/>
    </row>
    <row r="49" spans="1:18" ht="24.75" customHeight="1" x14ac:dyDescent="0.3">
      <c r="A49" s="3" t="s">
        <v>93</v>
      </c>
      <c r="B49" s="11">
        <v>236124833.09321603</v>
      </c>
      <c r="C49" s="11">
        <v>40846576</v>
      </c>
      <c r="D49" s="11">
        <v>16689905.596671999</v>
      </c>
      <c r="E49" s="17">
        <f t="shared" si="0"/>
        <v>293661314.68988806</v>
      </c>
      <c r="F49" s="16"/>
      <c r="G49" s="11">
        <v>76043348.402545452</v>
      </c>
      <c r="H49" s="11">
        <v>17665066.530458398</v>
      </c>
      <c r="I49" s="11">
        <v>7525801.710731999</v>
      </c>
      <c r="J49" s="17">
        <f t="shared" si="1"/>
        <v>101234216.64373584</v>
      </c>
      <c r="K49" s="16"/>
      <c r="L49" s="11">
        <f t="shared" si="2"/>
        <v>312168181.49576151</v>
      </c>
      <c r="M49" s="11">
        <f t="shared" si="3"/>
        <v>58511642.530458398</v>
      </c>
      <c r="N49" s="11">
        <f t="shared" si="3"/>
        <v>24215707.307403997</v>
      </c>
      <c r="O49" s="12">
        <f t="shared" si="4"/>
        <v>394895531.33362389</v>
      </c>
      <c r="P49" s="16"/>
      <c r="R49" s="9"/>
    </row>
    <row r="50" spans="1:18" ht="24.75" customHeight="1" x14ac:dyDescent="0.3">
      <c r="A50" s="3" t="s">
        <v>95</v>
      </c>
      <c r="B50" s="11">
        <v>463050436.191136</v>
      </c>
      <c r="C50" s="11">
        <v>78645104</v>
      </c>
      <c r="D50" s="11">
        <v>32134379.180287998</v>
      </c>
      <c r="E50" s="17">
        <f t="shared" si="0"/>
        <v>573829919.37142396</v>
      </c>
      <c r="F50" s="16"/>
      <c r="G50" s="11">
        <v>233255563.24298856</v>
      </c>
      <c r="H50" s="11">
        <v>47318182.623618871</v>
      </c>
      <c r="I50" s="11">
        <v>20428025.884002</v>
      </c>
      <c r="J50" s="17">
        <f t="shared" si="1"/>
        <v>301001771.7506094</v>
      </c>
      <c r="K50" s="16"/>
      <c r="L50" s="11">
        <f t="shared" si="2"/>
        <v>696305999.43412459</v>
      </c>
      <c r="M50" s="11">
        <f t="shared" si="3"/>
        <v>125963286.62361887</v>
      </c>
      <c r="N50" s="11">
        <f t="shared" si="3"/>
        <v>52562405.064290002</v>
      </c>
      <c r="O50" s="12">
        <f t="shared" si="4"/>
        <v>874831691.12203348</v>
      </c>
      <c r="P50" s="16"/>
      <c r="R50" s="9"/>
    </row>
    <row r="51" spans="1:18" ht="24.75" customHeight="1" x14ac:dyDescent="0.3">
      <c r="A51" s="3" t="s">
        <v>97</v>
      </c>
      <c r="B51" s="11">
        <v>190914292.28988799</v>
      </c>
      <c r="C51" s="11">
        <v>34068744</v>
      </c>
      <c r="D51" s="11">
        <v>13920484.330368001</v>
      </c>
      <c r="E51" s="17">
        <f t="shared" si="0"/>
        <v>238903520.62025601</v>
      </c>
      <c r="F51" s="16"/>
      <c r="G51" s="11">
        <v>54274441.926428318</v>
      </c>
      <c r="H51" s="11">
        <v>12293621.449663067</v>
      </c>
      <c r="I51" s="11">
        <v>3992165.40105</v>
      </c>
      <c r="J51" s="17">
        <f t="shared" si="1"/>
        <v>70560228.777141377</v>
      </c>
      <c r="K51" s="16"/>
      <c r="L51" s="11">
        <f t="shared" si="2"/>
        <v>245188734.21631631</v>
      </c>
      <c r="M51" s="11">
        <f t="shared" si="3"/>
        <v>46362365.449663065</v>
      </c>
      <c r="N51" s="11">
        <f t="shared" si="3"/>
        <v>17912649.731418002</v>
      </c>
      <c r="O51" s="12">
        <f t="shared" si="4"/>
        <v>309463749.3973974</v>
      </c>
      <c r="P51" s="16"/>
      <c r="R51" s="9"/>
    </row>
    <row r="52" spans="1:18" ht="24.75" customHeight="1" x14ac:dyDescent="0.3">
      <c r="A52" s="3" t="s">
        <v>99</v>
      </c>
      <c r="B52" s="11">
        <v>4071525132.4910398</v>
      </c>
      <c r="C52" s="11">
        <v>708976160</v>
      </c>
      <c r="D52" s="11">
        <v>289687565.99552</v>
      </c>
      <c r="E52" s="17">
        <f t="shared" si="0"/>
        <v>5070188858.4865589</v>
      </c>
      <c r="F52" s="16"/>
      <c r="G52" s="11">
        <v>3156514397.7925005</v>
      </c>
      <c r="H52" s="11">
        <v>628899902.78241587</v>
      </c>
      <c r="I52" s="11">
        <v>282963243.78195</v>
      </c>
      <c r="J52" s="17">
        <f t="shared" si="1"/>
        <v>4068377544.3568664</v>
      </c>
      <c r="K52" s="16"/>
      <c r="L52" s="11">
        <f t="shared" si="2"/>
        <v>7228039530.2835407</v>
      </c>
      <c r="M52" s="11">
        <f t="shared" si="3"/>
        <v>1337876062.7824159</v>
      </c>
      <c r="N52" s="11">
        <f t="shared" si="3"/>
        <v>572650809.77746999</v>
      </c>
      <c r="O52" s="12">
        <f t="shared" si="4"/>
        <v>9138566402.8434258</v>
      </c>
      <c r="P52" s="16"/>
      <c r="R52" s="9"/>
    </row>
    <row r="53" spans="1:18" ht="24.75" customHeight="1" x14ac:dyDescent="0.3">
      <c r="A53" s="3" t="s">
        <v>101</v>
      </c>
      <c r="B53" s="11">
        <v>150693355.26729599</v>
      </c>
      <c r="C53" s="11">
        <v>26301247.999999996</v>
      </c>
      <c r="D53" s="11">
        <v>10746686.483455999</v>
      </c>
      <c r="E53" s="17">
        <f t="shared" si="0"/>
        <v>187741289.75075197</v>
      </c>
      <c r="F53" s="16"/>
      <c r="G53" s="11">
        <v>14205317.144883148</v>
      </c>
      <c r="H53" s="11">
        <v>2744587.6149915494</v>
      </c>
      <c r="I53" s="11">
        <v>1461202.445664</v>
      </c>
      <c r="J53" s="17">
        <f t="shared" si="1"/>
        <v>18411107.205538698</v>
      </c>
      <c r="K53" s="16"/>
      <c r="L53" s="11">
        <f t="shared" si="2"/>
        <v>164898672.41217914</v>
      </c>
      <c r="M53" s="11">
        <f t="shared" si="3"/>
        <v>29045835.614991546</v>
      </c>
      <c r="N53" s="11">
        <f t="shared" si="3"/>
        <v>12207888.929119999</v>
      </c>
      <c r="O53" s="12">
        <f t="shared" si="4"/>
        <v>206152396.95629069</v>
      </c>
      <c r="P53" s="16"/>
      <c r="R53" s="9"/>
    </row>
    <row r="54" spans="1:18" ht="24.75" customHeight="1" x14ac:dyDescent="0.3">
      <c r="A54" s="3" t="s">
        <v>103</v>
      </c>
      <c r="B54" s="11">
        <v>142544419.97302398</v>
      </c>
      <c r="C54" s="11">
        <v>24902640</v>
      </c>
      <c r="D54" s="11">
        <v>10175215.43808</v>
      </c>
      <c r="E54" s="17">
        <f t="shared" si="0"/>
        <v>177622275.41110399</v>
      </c>
      <c r="F54" s="16"/>
      <c r="G54" s="11">
        <v>17375280.304927029</v>
      </c>
      <c r="H54" s="11">
        <v>3788666.6464174259</v>
      </c>
      <c r="I54" s="11">
        <v>1467083.682786</v>
      </c>
      <c r="J54" s="17">
        <f t="shared" si="1"/>
        <v>22631030.634130452</v>
      </c>
      <c r="K54" s="16"/>
      <c r="L54" s="11">
        <f t="shared" si="2"/>
        <v>159919700.277951</v>
      </c>
      <c r="M54" s="11">
        <f t="shared" si="3"/>
        <v>28691306.646417424</v>
      </c>
      <c r="N54" s="11">
        <f t="shared" si="3"/>
        <v>11642299.120866001</v>
      </c>
      <c r="O54" s="12">
        <f t="shared" si="4"/>
        <v>200253306.04523444</v>
      </c>
      <c r="P54" s="16"/>
      <c r="R54" s="9"/>
    </row>
    <row r="55" spans="1:18" ht="24.75" customHeight="1" x14ac:dyDescent="0.3">
      <c r="A55" s="3" t="s">
        <v>105</v>
      </c>
      <c r="B55" s="11">
        <v>131869708.95001601</v>
      </c>
      <c r="C55" s="11">
        <v>22735432.000000004</v>
      </c>
      <c r="D55" s="11">
        <v>9289694.5335040018</v>
      </c>
      <c r="E55" s="17">
        <f t="shared" si="0"/>
        <v>163894835.48352003</v>
      </c>
      <c r="F55" s="16"/>
      <c r="G55" s="11">
        <v>9868195.0769408308</v>
      </c>
      <c r="H55" s="11">
        <v>1609001.3938002996</v>
      </c>
      <c r="I55" s="11">
        <v>934425.78836400004</v>
      </c>
      <c r="J55" s="17">
        <f t="shared" si="1"/>
        <v>12411622.259105131</v>
      </c>
      <c r="K55" s="16"/>
      <c r="L55" s="11">
        <f t="shared" si="2"/>
        <v>141737904.02695683</v>
      </c>
      <c r="M55" s="11">
        <f t="shared" si="3"/>
        <v>24344433.393800303</v>
      </c>
      <c r="N55" s="11">
        <f t="shared" si="3"/>
        <v>10224120.321868002</v>
      </c>
      <c r="O55" s="12">
        <f t="shared" si="4"/>
        <v>176306457.74262512</v>
      </c>
      <c r="P55" s="16"/>
      <c r="R55" s="9"/>
    </row>
    <row r="56" spans="1:18" ht="24.75" customHeight="1" x14ac:dyDescent="0.3">
      <c r="A56" s="3" t="s">
        <v>107</v>
      </c>
      <c r="B56" s="11">
        <v>162567598.57619199</v>
      </c>
      <c r="C56" s="11">
        <v>28615344</v>
      </c>
      <c r="D56" s="11">
        <v>11692225.805568</v>
      </c>
      <c r="E56" s="17">
        <f t="shared" si="0"/>
        <v>202875168.38176</v>
      </c>
      <c r="F56" s="16"/>
      <c r="G56" s="11">
        <v>24513236.791140173</v>
      </c>
      <c r="H56" s="11">
        <v>6501005.7357353363</v>
      </c>
      <c r="I56" s="11">
        <v>2253595.494684</v>
      </c>
      <c r="J56" s="17">
        <f t="shared" si="1"/>
        <v>33267838.02155951</v>
      </c>
      <c r="K56" s="16"/>
      <c r="L56" s="11">
        <f t="shared" si="2"/>
        <v>187080835.36733216</v>
      </c>
      <c r="M56" s="11">
        <f t="shared" si="3"/>
        <v>35116349.735735334</v>
      </c>
      <c r="N56" s="11">
        <f t="shared" si="3"/>
        <v>13945821.300252</v>
      </c>
      <c r="O56" s="12">
        <f t="shared" si="4"/>
        <v>236143006.40331948</v>
      </c>
      <c r="P56" s="16"/>
      <c r="R56" s="9"/>
    </row>
    <row r="57" spans="1:18" ht="24.75" customHeight="1" x14ac:dyDescent="0.3">
      <c r="A57" s="3" t="s">
        <v>109</v>
      </c>
      <c r="B57" s="11">
        <v>129473460.18172801</v>
      </c>
      <c r="C57" s="11">
        <v>22703712</v>
      </c>
      <c r="D57" s="11">
        <v>9276733.7456640005</v>
      </c>
      <c r="E57" s="17">
        <f t="shared" si="0"/>
        <v>161453905.92739201</v>
      </c>
      <c r="F57" s="16"/>
      <c r="G57" s="11">
        <v>11473958.568508558</v>
      </c>
      <c r="H57" s="11">
        <v>1982369.597699017</v>
      </c>
      <c r="I57" s="11">
        <v>588471.07573799998</v>
      </c>
      <c r="J57" s="17">
        <f t="shared" si="1"/>
        <v>14044799.241945574</v>
      </c>
      <c r="K57" s="16"/>
      <c r="L57" s="11">
        <f t="shared" si="2"/>
        <v>140947418.75023657</v>
      </c>
      <c r="M57" s="11">
        <f t="shared" si="3"/>
        <v>24686081.597699016</v>
      </c>
      <c r="N57" s="11">
        <f t="shared" si="3"/>
        <v>9865204.8214020003</v>
      </c>
      <c r="O57" s="12">
        <f t="shared" si="4"/>
        <v>175498705.1693376</v>
      </c>
      <c r="P57" s="16"/>
      <c r="R57" s="9"/>
    </row>
    <row r="58" spans="1:18" ht="24.75" customHeight="1" x14ac:dyDescent="0.3">
      <c r="A58" s="3" t="s">
        <v>110</v>
      </c>
      <c r="B58" s="11">
        <v>145154669.8064</v>
      </c>
      <c r="C58" s="11">
        <v>25295480</v>
      </c>
      <c r="D58" s="11">
        <v>10335729.810559999</v>
      </c>
      <c r="E58" s="17">
        <f t="shared" si="0"/>
        <v>180785879.61695999</v>
      </c>
      <c r="F58" s="16"/>
      <c r="G58" s="11">
        <v>20903665.648494188</v>
      </c>
      <c r="H58" s="11">
        <v>4319392.15655703</v>
      </c>
      <c r="I58" s="11">
        <v>2237671.5862739999</v>
      </c>
      <c r="J58" s="17">
        <f t="shared" si="1"/>
        <v>27460729.39132522</v>
      </c>
      <c r="K58" s="16"/>
      <c r="L58" s="11">
        <f t="shared" si="2"/>
        <v>166058335.45489419</v>
      </c>
      <c r="M58" s="11">
        <f t="shared" si="3"/>
        <v>29614872.156557031</v>
      </c>
      <c r="N58" s="11">
        <f t="shared" si="3"/>
        <v>12573401.396833999</v>
      </c>
      <c r="O58" s="12">
        <f t="shared" si="4"/>
        <v>208246609.00828519</v>
      </c>
      <c r="P58" s="16"/>
      <c r="R58" s="9"/>
    </row>
    <row r="59" spans="1:18" ht="24.75" customHeight="1" x14ac:dyDescent="0.3">
      <c r="A59" s="3" t="s">
        <v>111</v>
      </c>
      <c r="B59" s="11">
        <v>302952297.27392006</v>
      </c>
      <c r="C59" s="11">
        <v>51867567.999999993</v>
      </c>
      <c r="D59" s="11">
        <v>21193081.482495997</v>
      </c>
      <c r="E59" s="17">
        <f t="shared" si="0"/>
        <v>376012946.75641608</v>
      </c>
      <c r="F59" s="16"/>
      <c r="G59" s="11">
        <v>120155428.31078121</v>
      </c>
      <c r="H59" s="11">
        <v>25798709.340455376</v>
      </c>
      <c r="I59" s="11">
        <v>11665269.991703998</v>
      </c>
      <c r="J59" s="17">
        <f t="shared" si="1"/>
        <v>157619407.64294058</v>
      </c>
      <c r="K59" s="16"/>
      <c r="L59" s="11">
        <f t="shared" si="2"/>
        <v>423107725.5847013</v>
      </c>
      <c r="M59" s="11">
        <f t="shared" si="3"/>
        <v>77666277.340455368</v>
      </c>
      <c r="N59" s="11">
        <f t="shared" si="3"/>
        <v>32858351.474199995</v>
      </c>
      <c r="O59" s="12">
        <f t="shared" si="4"/>
        <v>533632354.39935666</v>
      </c>
      <c r="P59" s="16"/>
      <c r="R59" s="9"/>
    </row>
    <row r="60" spans="1:18" ht="24.75" customHeight="1" x14ac:dyDescent="0.3">
      <c r="A60" s="3" t="s">
        <v>112</v>
      </c>
      <c r="B60" s="11">
        <v>255306086.45347199</v>
      </c>
      <c r="C60" s="11">
        <v>45285912</v>
      </c>
      <c r="D60" s="11">
        <v>18503817.704064</v>
      </c>
      <c r="E60" s="17">
        <f t="shared" si="0"/>
        <v>319095816.15753603</v>
      </c>
      <c r="F60" s="16"/>
      <c r="G60" s="11">
        <v>80051973.505051851</v>
      </c>
      <c r="H60" s="11">
        <v>17958143.751790803</v>
      </c>
      <c r="I60" s="11">
        <v>7806458.0865719998</v>
      </c>
      <c r="J60" s="17">
        <f t="shared" si="1"/>
        <v>105816575.34341466</v>
      </c>
      <c r="K60" s="16"/>
      <c r="L60" s="11">
        <f t="shared" si="2"/>
        <v>335358059.95852387</v>
      </c>
      <c r="M60" s="11">
        <f t="shared" si="3"/>
        <v>63244055.751790807</v>
      </c>
      <c r="N60" s="11">
        <f t="shared" si="3"/>
        <v>26310275.790635999</v>
      </c>
      <c r="O60" s="12">
        <f t="shared" si="4"/>
        <v>424912391.50095069</v>
      </c>
      <c r="P60" s="16"/>
      <c r="R60" s="9"/>
    </row>
    <row r="61" spans="1:18" ht="24.75" customHeight="1" x14ac:dyDescent="0.3">
      <c r="A61" s="3" t="s">
        <v>113</v>
      </c>
      <c r="B61" s="11">
        <v>149417796.28723201</v>
      </c>
      <c r="C61" s="11">
        <v>25805440</v>
      </c>
      <c r="D61" s="11">
        <v>10544099.39968</v>
      </c>
      <c r="E61" s="17">
        <f t="shared" si="0"/>
        <v>185767335.686912</v>
      </c>
      <c r="F61" s="16"/>
      <c r="G61" s="11">
        <v>16910219.396011207</v>
      </c>
      <c r="H61" s="11">
        <v>3118592.8305520127</v>
      </c>
      <c r="I61" s="11">
        <v>1537332.3643320003</v>
      </c>
      <c r="J61" s="17">
        <f t="shared" si="1"/>
        <v>21566144.590895221</v>
      </c>
      <c r="K61" s="16"/>
      <c r="L61" s="11">
        <f t="shared" si="2"/>
        <v>166328015.68324322</v>
      </c>
      <c r="M61" s="11">
        <f t="shared" si="3"/>
        <v>28924032.830552012</v>
      </c>
      <c r="N61" s="11">
        <f t="shared" si="3"/>
        <v>12081431.764012</v>
      </c>
      <c r="O61" s="12">
        <f t="shared" si="4"/>
        <v>207333480.27780724</v>
      </c>
      <c r="P61" s="16"/>
      <c r="R61" s="9"/>
    </row>
    <row r="62" spans="1:18" ht="24.75" customHeight="1" x14ac:dyDescent="0.3">
      <c r="A62" s="3" t="s">
        <v>114</v>
      </c>
      <c r="B62" s="11">
        <v>178181228.91715199</v>
      </c>
      <c r="C62" s="11">
        <v>31041192</v>
      </c>
      <c r="D62" s="11">
        <v>12683426.980224</v>
      </c>
      <c r="E62" s="17">
        <f t="shared" si="0"/>
        <v>221905847.897376</v>
      </c>
      <c r="F62" s="16"/>
      <c r="G62" s="11">
        <v>37316868.454350896</v>
      </c>
      <c r="H62" s="11">
        <v>6896091.9787496515</v>
      </c>
      <c r="I62" s="11">
        <v>4274465.6481179995</v>
      </c>
      <c r="J62" s="17">
        <f t="shared" si="1"/>
        <v>48487426.081218548</v>
      </c>
      <c r="K62" s="16"/>
      <c r="L62" s="11">
        <f t="shared" si="2"/>
        <v>215498097.37150288</v>
      </c>
      <c r="M62" s="11">
        <f t="shared" si="3"/>
        <v>37937283.978749648</v>
      </c>
      <c r="N62" s="11">
        <f t="shared" si="3"/>
        <v>16957892.628341999</v>
      </c>
      <c r="O62" s="12">
        <f t="shared" si="4"/>
        <v>270393273.97859448</v>
      </c>
      <c r="P62" s="16"/>
      <c r="R62" s="9"/>
    </row>
    <row r="63" spans="1:18" ht="24.75" customHeight="1" x14ac:dyDescent="0.3">
      <c r="A63" s="3" t="s">
        <v>115</v>
      </c>
      <c r="B63" s="11">
        <v>403178006.62579203</v>
      </c>
      <c r="C63" s="11">
        <v>69432640</v>
      </c>
      <c r="D63" s="11">
        <v>28370167.598080002</v>
      </c>
      <c r="E63" s="17">
        <f t="shared" si="0"/>
        <v>500980814.22387201</v>
      </c>
      <c r="F63" s="16"/>
      <c r="G63" s="11">
        <v>221664143.71947569</v>
      </c>
      <c r="H63" s="11">
        <v>45789834.991025932</v>
      </c>
      <c r="I63" s="11">
        <v>23714618.979456</v>
      </c>
      <c r="J63" s="17">
        <f t="shared" si="1"/>
        <v>291168597.68995762</v>
      </c>
      <c r="K63" s="16"/>
      <c r="L63" s="11">
        <f t="shared" si="2"/>
        <v>624842150.34526777</v>
      </c>
      <c r="M63" s="11">
        <f t="shared" si="3"/>
        <v>115222474.99102592</v>
      </c>
      <c r="N63" s="11">
        <f t="shared" si="3"/>
        <v>52084786.577536002</v>
      </c>
      <c r="O63" s="12">
        <f t="shared" si="4"/>
        <v>792149411.91382968</v>
      </c>
      <c r="P63" s="16"/>
      <c r="R63" s="9"/>
    </row>
    <row r="64" spans="1:18" ht="24.75" customHeight="1" x14ac:dyDescent="0.3">
      <c r="A64" s="3" t="s">
        <v>116</v>
      </c>
      <c r="B64" s="11">
        <v>276618903.05414402</v>
      </c>
      <c r="C64" s="11">
        <v>48833184</v>
      </c>
      <c r="D64" s="11">
        <v>19953232.578047998</v>
      </c>
      <c r="E64" s="17">
        <f t="shared" si="0"/>
        <v>345405319.63219202</v>
      </c>
      <c r="F64" s="16"/>
      <c r="G64" s="11">
        <v>111020583.86319254</v>
      </c>
      <c r="H64" s="11">
        <v>21584586.881457526</v>
      </c>
      <c r="I64" s="11">
        <v>12357769.654446</v>
      </c>
      <c r="J64" s="17">
        <f t="shared" si="1"/>
        <v>144962940.39909607</v>
      </c>
      <c r="K64" s="16"/>
      <c r="L64" s="11">
        <f t="shared" si="2"/>
        <v>387639486.91733658</v>
      </c>
      <c r="M64" s="11">
        <f t="shared" si="3"/>
        <v>70417770.881457523</v>
      </c>
      <c r="N64" s="11">
        <f t="shared" si="3"/>
        <v>32311002.232493997</v>
      </c>
      <c r="O64" s="12">
        <f t="shared" si="4"/>
        <v>490368260.03128809</v>
      </c>
      <c r="P64" s="16"/>
      <c r="R64" s="9"/>
    </row>
    <row r="65" spans="1:18" ht="24.75" customHeight="1" x14ac:dyDescent="0.3">
      <c r="A65" s="3" t="s">
        <v>117</v>
      </c>
      <c r="B65" s="11">
        <v>143741136.45542401</v>
      </c>
      <c r="C65" s="11">
        <v>24887024</v>
      </c>
      <c r="D65" s="11">
        <v>10168834.742527999</v>
      </c>
      <c r="E65" s="17">
        <f t="shared" si="0"/>
        <v>178796995.197952</v>
      </c>
      <c r="F65" s="16"/>
      <c r="G65" s="11">
        <v>16264102.942641934</v>
      </c>
      <c r="H65" s="11">
        <v>3498592.1357399691</v>
      </c>
      <c r="I65" s="11">
        <v>1677565.4230499999</v>
      </c>
      <c r="J65" s="17">
        <f t="shared" si="1"/>
        <v>21440260.501431905</v>
      </c>
      <c r="K65" s="16"/>
      <c r="L65" s="11">
        <f t="shared" si="2"/>
        <v>160005239.39806595</v>
      </c>
      <c r="M65" s="11">
        <f t="shared" si="3"/>
        <v>28385616.135739967</v>
      </c>
      <c r="N65" s="11">
        <f t="shared" si="3"/>
        <v>11846400.165577998</v>
      </c>
      <c r="O65" s="12">
        <f t="shared" si="4"/>
        <v>200237255.69938391</v>
      </c>
      <c r="P65" s="16"/>
      <c r="R65" s="9"/>
    </row>
    <row r="66" spans="1:18" ht="24.75" customHeight="1" x14ac:dyDescent="0.3">
      <c r="A66" s="3" t="s">
        <v>118</v>
      </c>
      <c r="B66" s="11">
        <v>337595127.58678406</v>
      </c>
      <c r="C66" s="11">
        <v>60039128.000000007</v>
      </c>
      <c r="D66" s="11">
        <v>24531979.826816</v>
      </c>
      <c r="E66" s="17">
        <f t="shared" si="0"/>
        <v>422166235.41360009</v>
      </c>
      <c r="F66" s="16"/>
      <c r="G66" s="11">
        <v>175726538.31260309</v>
      </c>
      <c r="H66" s="11">
        <v>34482657.369891897</v>
      </c>
      <c r="I66" s="11">
        <v>14390095.317762</v>
      </c>
      <c r="J66" s="17">
        <f t="shared" si="1"/>
        <v>224599291.00025699</v>
      </c>
      <c r="K66" s="16"/>
      <c r="L66" s="11">
        <f t="shared" si="2"/>
        <v>513321665.89938712</v>
      </c>
      <c r="M66" s="11">
        <f t="shared" si="3"/>
        <v>94521785.369891912</v>
      </c>
      <c r="N66" s="11">
        <f t="shared" si="3"/>
        <v>38922075.144578002</v>
      </c>
      <c r="O66" s="12">
        <f t="shared" si="4"/>
        <v>646765526.41385698</v>
      </c>
      <c r="P66" s="16"/>
      <c r="R66" s="9"/>
    </row>
    <row r="67" spans="1:18" ht="24.75" customHeight="1" x14ac:dyDescent="0.3">
      <c r="A67" s="3" t="s">
        <v>119</v>
      </c>
      <c r="B67" s="11">
        <v>152532074.94496</v>
      </c>
      <c r="C67" s="11">
        <v>27776472</v>
      </c>
      <c r="D67" s="11">
        <v>11349462.816383999</v>
      </c>
      <c r="E67" s="17">
        <f t="shared" si="0"/>
        <v>191658009.76134399</v>
      </c>
      <c r="F67" s="16"/>
      <c r="G67" s="11">
        <v>21452836.344605055</v>
      </c>
      <c r="H67" s="11">
        <v>4827406.8434197484</v>
      </c>
      <c r="I67" s="11">
        <v>1958376.195636</v>
      </c>
      <c r="J67" s="17">
        <f t="shared" si="1"/>
        <v>28238619.383660804</v>
      </c>
      <c r="K67" s="16"/>
      <c r="L67" s="11">
        <f t="shared" si="2"/>
        <v>173984911.28956506</v>
      </c>
      <c r="M67" s="11">
        <f t="shared" si="3"/>
        <v>32603878.843419749</v>
      </c>
      <c r="N67" s="11">
        <f t="shared" si="3"/>
        <v>13307839.012019999</v>
      </c>
      <c r="O67" s="12">
        <f t="shared" si="4"/>
        <v>219896629.14500481</v>
      </c>
      <c r="P67" s="16"/>
      <c r="R67" s="9"/>
    </row>
    <row r="68" spans="1:18" ht="24.75" customHeight="1" x14ac:dyDescent="0.3">
      <c r="A68" s="3" t="s">
        <v>120</v>
      </c>
      <c r="B68" s="11">
        <v>140598699.76281598</v>
      </c>
      <c r="C68" s="11">
        <v>24380968</v>
      </c>
      <c r="D68" s="11">
        <v>9962060.327296</v>
      </c>
      <c r="E68" s="17">
        <f t="shared" si="0"/>
        <v>174941728.09011197</v>
      </c>
      <c r="F68" s="16"/>
      <c r="G68" s="11">
        <v>16108746.512070207</v>
      </c>
      <c r="H68" s="11">
        <v>3303892.3924246901</v>
      </c>
      <c r="I68" s="11">
        <v>1048271.8638479999</v>
      </c>
      <c r="J68" s="17">
        <f t="shared" si="1"/>
        <v>20460910.768342897</v>
      </c>
      <c r="K68" s="16"/>
      <c r="L68" s="11">
        <f t="shared" si="2"/>
        <v>156707446.27488619</v>
      </c>
      <c r="M68" s="11">
        <f t="shared" si="3"/>
        <v>27684860.392424691</v>
      </c>
      <c r="N68" s="11">
        <f t="shared" si="3"/>
        <v>11010332.191144001</v>
      </c>
      <c r="O68" s="12">
        <f t="shared" si="4"/>
        <v>195402638.85845488</v>
      </c>
      <c r="P68" s="16"/>
      <c r="R68" s="9"/>
    </row>
    <row r="69" spans="1:18" ht="24.75" customHeight="1" x14ac:dyDescent="0.3">
      <c r="A69" s="3" t="s">
        <v>121</v>
      </c>
      <c r="B69" s="11">
        <v>329173059.35417598</v>
      </c>
      <c r="C69" s="11">
        <v>55770104</v>
      </c>
      <c r="D69" s="11">
        <v>22787657.180288002</v>
      </c>
      <c r="E69" s="17">
        <f t="shared" ref="E69:E86" si="5">+B69+C69+D69</f>
        <v>407730820.534464</v>
      </c>
      <c r="F69" s="16"/>
      <c r="G69" s="11">
        <v>126719273.10022558</v>
      </c>
      <c r="H69" s="11">
        <v>23314067.046091001</v>
      </c>
      <c r="I69" s="11">
        <v>15269633.791512001</v>
      </c>
      <c r="J69" s="17">
        <f t="shared" ref="J69:J86" si="6">+G69+H69+I69</f>
        <v>165302973.9378286</v>
      </c>
      <c r="K69" s="16"/>
      <c r="L69" s="11">
        <f t="shared" ref="L69:L86" si="7">+B69+G69</f>
        <v>455892332.45440155</v>
      </c>
      <c r="M69" s="11">
        <f t="shared" ref="M69:N86" si="8">+C69+H69</f>
        <v>79084171.046091005</v>
      </c>
      <c r="N69" s="11">
        <f t="shared" si="8"/>
        <v>38057290.971799999</v>
      </c>
      <c r="O69" s="12">
        <f t="shared" ref="O69:O86" si="9">+L69+M69+N69</f>
        <v>573033794.47229254</v>
      </c>
      <c r="P69" s="16"/>
      <c r="R69" s="9"/>
    </row>
    <row r="70" spans="1:18" ht="24.75" customHeight="1" x14ac:dyDescent="0.3">
      <c r="A70" s="3" t="s">
        <v>122</v>
      </c>
      <c r="B70" s="11">
        <v>166197169.27222401</v>
      </c>
      <c r="C70" s="11">
        <v>28537752.000000004</v>
      </c>
      <c r="D70" s="11">
        <v>11660521.724544002</v>
      </c>
      <c r="E70" s="17">
        <f t="shared" si="5"/>
        <v>206395442.996768</v>
      </c>
      <c r="F70" s="16"/>
      <c r="G70" s="11">
        <v>22293228.662818015</v>
      </c>
      <c r="H70" s="11">
        <v>4812277.6190584833</v>
      </c>
      <c r="I70" s="11">
        <v>2443405.1253840001</v>
      </c>
      <c r="J70" s="17">
        <f t="shared" si="6"/>
        <v>29548911.407260496</v>
      </c>
      <c r="K70" s="16"/>
      <c r="L70" s="11">
        <f t="shared" si="7"/>
        <v>188490397.93504202</v>
      </c>
      <c r="M70" s="11">
        <f t="shared" si="8"/>
        <v>33350029.619058486</v>
      </c>
      <c r="N70" s="11">
        <f t="shared" si="8"/>
        <v>14103926.849928003</v>
      </c>
      <c r="O70" s="12">
        <f t="shared" si="9"/>
        <v>235944354.40402851</v>
      </c>
      <c r="P70" s="16"/>
      <c r="R70" s="9"/>
    </row>
    <row r="71" spans="1:18" ht="24.75" customHeight="1" x14ac:dyDescent="0.3">
      <c r="A71" s="3" t="s">
        <v>123</v>
      </c>
      <c r="B71" s="11">
        <v>192451720.99433601</v>
      </c>
      <c r="C71" s="11">
        <v>33608560</v>
      </c>
      <c r="D71" s="11">
        <v>13732453.208319999</v>
      </c>
      <c r="E71" s="17">
        <f t="shared" si="5"/>
        <v>239792734.202656</v>
      </c>
      <c r="F71" s="16"/>
      <c r="G71" s="11">
        <v>47995780.877720758</v>
      </c>
      <c r="H71" s="11">
        <v>10432268.011063257</v>
      </c>
      <c r="I71" s="11">
        <v>3905037.8313539997</v>
      </c>
      <c r="J71" s="17">
        <f t="shared" si="6"/>
        <v>62333086.720138013</v>
      </c>
      <c r="K71" s="16"/>
      <c r="L71" s="11">
        <f t="shared" si="7"/>
        <v>240447501.87205678</v>
      </c>
      <c r="M71" s="11">
        <f t="shared" si="8"/>
        <v>44040828.011063255</v>
      </c>
      <c r="N71" s="11">
        <f t="shared" si="8"/>
        <v>17637491.039673999</v>
      </c>
      <c r="O71" s="12">
        <f t="shared" si="9"/>
        <v>302125820.92279404</v>
      </c>
      <c r="P71" s="16"/>
      <c r="R71" s="9"/>
    </row>
    <row r="72" spans="1:18" ht="24.75" customHeight="1" x14ac:dyDescent="0.3">
      <c r="A72" s="3" t="s">
        <v>124</v>
      </c>
      <c r="B72" s="11">
        <v>140688805.47443199</v>
      </c>
      <c r="C72" s="11">
        <v>24212120</v>
      </c>
      <c r="D72" s="11">
        <v>9893069.0566399992</v>
      </c>
      <c r="E72" s="17">
        <f t="shared" si="5"/>
        <v>174793994.53107199</v>
      </c>
      <c r="F72" s="16"/>
      <c r="G72" s="11">
        <v>17290691.667863727</v>
      </c>
      <c r="H72" s="11">
        <v>3951977.1635189797</v>
      </c>
      <c r="I72" s="11">
        <v>1355675.281278</v>
      </c>
      <c r="J72" s="17">
        <f t="shared" si="6"/>
        <v>22598344.112660706</v>
      </c>
      <c r="K72" s="16"/>
      <c r="L72" s="11">
        <f t="shared" si="7"/>
        <v>157979497.14229572</v>
      </c>
      <c r="M72" s="11">
        <f t="shared" si="8"/>
        <v>28164097.16351898</v>
      </c>
      <c r="N72" s="11">
        <f t="shared" si="8"/>
        <v>11248744.337917998</v>
      </c>
      <c r="O72" s="12">
        <f t="shared" si="9"/>
        <v>197392338.64373267</v>
      </c>
      <c r="P72" s="16"/>
      <c r="R72" s="9"/>
    </row>
    <row r="73" spans="1:18" ht="24.75" customHeight="1" x14ac:dyDescent="0.3">
      <c r="A73" s="3" t="s">
        <v>125</v>
      </c>
      <c r="B73" s="11">
        <v>154812875.77023998</v>
      </c>
      <c r="C73" s="11">
        <v>27474888</v>
      </c>
      <c r="D73" s="11">
        <v>11226235.633536</v>
      </c>
      <c r="E73" s="17">
        <f t="shared" si="5"/>
        <v>193513999.40377599</v>
      </c>
      <c r="F73" s="16"/>
      <c r="G73" s="11">
        <v>41654204.234123722</v>
      </c>
      <c r="H73" s="11">
        <v>8249939.6340671992</v>
      </c>
      <c r="I73" s="11">
        <v>4882686.081828</v>
      </c>
      <c r="J73" s="17">
        <f t="shared" si="6"/>
        <v>54786829.95001892</v>
      </c>
      <c r="K73" s="16"/>
      <c r="L73" s="11">
        <f t="shared" si="7"/>
        <v>196467080.00436372</v>
      </c>
      <c r="M73" s="11">
        <f t="shared" si="8"/>
        <v>35724827.6340672</v>
      </c>
      <c r="N73" s="11">
        <f t="shared" si="8"/>
        <v>16108921.715364</v>
      </c>
      <c r="O73" s="12">
        <f t="shared" si="9"/>
        <v>248300829.35379493</v>
      </c>
      <c r="P73" s="16"/>
      <c r="R73" s="9"/>
    </row>
    <row r="74" spans="1:18" ht="24.75" customHeight="1" x14ac:dyDescent="0.3">
      <c r="A74" s="3" t="s">
        <v>126</v>
      </c>
      <c r="B74" s="11">
        <v>273628519.749888</v>
      </c>
      <c r="C74" s="11">
        <v>48769744</v>
      </c>
      <c r="D74" s="11">
        <v>19927311.002367999</v>
      </c>
      <c r="E74" s="17">
        <f t="shared" si="5"/>
        <v>342325574.75225598</v>
      </c>
      <c r="F74" s="16"/>
      <c r="G74" s="11">
        <v>104527832.56618552</v>
      </c>
      <c r="H74" s="11">
        <v>24351558.584405746</v>
      </c>
      <c r="I74" s="11">
        <v>11269208.878121998</v>
      </c>
      <c r="J74" s="17">
        <f t="shared" si="6"/>
        <v>140148600.02871326</v>
      </c>
      <c r="K74" s="16"/>
      <c r="L74" s="11">
        <f t="shared" si="7"/>
        <v>378156352.31607354</v>
      </c>
      <c r="M74" s="11">
        <f t="shared" si="8"/>
        <v>73121302.58440575</v>
      </c>
      <c r="N74" s="11">
        <f t="shared" si="8"/>
        <v>31196519.880489998</v>
      </c>
      <c r="O74" s="12">
        <f t="shared" si="9"/>
        <v>482474174.78096932</v>
      </c>
      <c r="P74" s="16"/>
      <c r="R74" s="9"/>
    </row>
    <row r="75" spans="1:18" ht="24.75" customHeight="1" x14ac:dyDescent="0.3">
      <c r="A75" s="3" t="s">
        <v>127</v>
      </c>
      <c r="B75" s="11">
        <v>171673907.056384</v>
      </c>
      <c r="C75" s="11">
        <v>31211504</v>
      </c>
      <c r="D75" s="11">
        <v>12753016.441088</v>
      </c>
      <c r="E75" s="17">
        <f t="shared" si="5"/>
        <v>215638427.49747199</v>
      </c>
      <c r="F75" s="16"/>
      <c r="G75" s="11">
        <v>21227452.766185291</v>
      </c>
      <c r="H75" s="11">
        <v>7346950.5245863637</v>
      </c>
      <c r="I75" s="11">
        <v>1975597.9618080002</v>
      </c>
      <c r="J75" s="17">
        <f t="shared" si="6"/>
        <v>30550001.252579655</v>
      </c>
      <c r="K75" s="16"/>
      <c r="L75" s="11">
        <f t="shared" si="7"/>
        <v>192901359.82256928</v>
      </c>
      <c r="M75" s="11">
        <f t="shared" si="8"/>
        <v>38558454.524586365</v>
      </c>
      <c r="N75" s="11">
        <f t="shared" si="8"/>
        <v>14728614.402896</v>
      </c>
      <c r="O75" s="12">
        <f t="shared" si="9"/>
        <v>246188428.75005162</v>
      </c>
      <c r="P75" s="16"/>
      <c r="R75" s="9"/>
    </row>
    <row r="76" spans="1:18" ht="24.75" customHeight="1" x14ac:dyDescent="0.3">
      <c r="A76" s="3" t="s">
        <v>128</v>
      </c>
      <c r="B76" s="11">
        <v>274760472.75206399</v>
      </c>
      <c r="C76" s="11">
        <v>48658968</v>
      </c>
      <c r="D76" s="11">
        <v>19882047.943296</v>
      </c>
      <c r="E76" s="17">
        <f t="shared" si="5"/>
        <v>343301488.69536</v>
      </c>
      <c r="F76" s="16"/>
      <c r="G76" s="11">
        <v>149932504.84963596</v>
      </c>
      <c r="H76" s="11">
        <v>27872330.577327587</v>
      </c>
      <c r="I76" s="11">
        <v>11112968.472318001</v>
      </c>
      <c r="J76" s="17">
        <f t="shared" si="6"/>
        <v>188917803.89928153</v>
      </c>
      <c r="K76" s="16"/>
      <c r="L76" s="11">
        <f t="shared" si="7"/>
        <v>424692977.60169995</v>
      </c>
      <c r="M76" s="11">
        <f t="shared" si="8"/>
        <v>76531298.577327579</v>
      </c>
      <c r="N76" s="11">
        <f t="shared" si="8"/>
        <v>30995016.415614001</v>
      </c>
      <c r="O76" s="12">
        <f t="shared" si="9"/>
        <v>532219292.59464157</v>
      </c>
      <c r="P76" s="16"/>
      <c r="R76" s="9"/>
    </row>
    <row r="77" spans="1:18" ht="24.75" customHeight="1" x14ac:dyDescent="0.3">
      <c r="A77" s="3" t="s">
        <v>129</v>
      </c>
      <c r="B77" s="11">
        <v>656445451.35395205</v>
      </c>
      <c r="C77" s="11">
        <v>110711096</v>
      </c>
      <c r="D77" s="11">
        <v>45236539.306111999</v>
      </c>
      <c r="E77" s="17">
        <f t="shared" si="5"/>
        <v>812393086.6600641</v>
      </c>
      <c r="F77" s="16"/>
      <c r="G77" s="11">
        <v>355422069.99451095</v>
      </c>
      <c r="H77" s="11">
        <v>70499415.470113158</v>
      </c>
      <c r="I77" s="11">
        <v>33929944.3992</v>
      </c>
      <c r="J77" s="17">
        <f t="shared" si="6"/>
        <v>459851429.86382413</v>
      </c>
      <c r="K77" s="16"/>
      <c r="L77" s="11">
        <f t="shared" si="7"/>
        <v>1011867521.3484631</v>
      </c>
      <c r="M77" s="11">
        <f t="shared" si="8"/>
        <v>181210511.47011316</v>
      </c>
      <c r="N77" s="11">
        <f t="shared" si="8"/>
        <v>79166483.705311999</v>
      </c>
      <c r="O77" s="12">
        <f t="shared" si="9"/>
        <v>1272244516.5238883</v>
      </c>
      <c r="P77" s="16"/>
      <c r="R77" s="9"/>
    </row>
    <row r="78" spans="1:18" ht="24.75" customHeight="1" x14ac:dyDescent="0.3">
      <c r="A78" s="3" t="s">
        <v>130</v>
      </c>
      <c r="B78" s="11">
        <v>158248156.02560002</v>
      </c>
      <c r="C78" s="11">
        <v>27538328</v>
      </c>
      <c r="D78" s="11">
        <v>11252157.209216001</v>
      </c>
      <c r="E78" s="17">
        <f t="shared" si="5"/>
        <v>197038641.23481601</v>
      </c>
      <c r="F78" s="16"/>
      <c r="G78" s="11">
        <v>24118726.534001429</v>
      </c>
      <c r="H78" s="11">
        <v>4671343.5866354797</v>
      </c>
      <c r="I78" s="11">
        <v>2477215.0222979998</v>
      </c>
      <c r="J78" s="17">
        <f t="shared" si="6"/>
        <v>31267285.142934911</v>
      </c>
      <c r="K78" s="16"/>
      <c r="L78" s="11">
        <f t="shared" si="7"/>
        <v>182366882.55960146</v>
      </c>
      <c r="M78" s="11">
        <f t="shared" si="8"/>
        <v>32209671.586635478</v>
      </c>
      <c r="N78" s="11">
        <f t="shared" si="8"/>
        <v>13729372.231513999</v>
      </c>
      <c r="O78" s="12">
        <f t="shared" si="9"/>
        <v>228305926.37775093</v>
      </c>
      <c r="P78" s="16"/>
      <c r="R78" s="9"/>
    </row>
    <row r="79" spans="1:18" ht="24.75" customHeight="1" x14ac:dyDescent="0.3">
      <c r="A79" s="3" t="s">
        <v>131</v>
      </c>
      <c r="B79" s="11">
        <v>178088307.40204802</v>
      </c>
      <c r="C79" s="11">
        <v>31538463.999999996</v>
      </c>
      <c r="D79" s="11">
        <v>12886612.254207999</v>
      </c>
      <c r="E79" s="17">
        <f t="shared" si="5"/>
        <v>222513383.65625602</v>
      </c>
      <c r="F79" s="16"/>
      <c r="G79" s="11">
        <v>45697374.999593407</v>
      </c>
      <c r="H79" s="11">
        <v>11915154.182869798</v>
      </c>
      <c r="I79" s="11">
        <v>4381036.7660220005</v>
      </c>
      <c r="J79" s="17">
        <f t="shared" si="6"/>
        <v>61993565.948485211</v>
      </c>
      <c r="K79" s="16"/>
      <c r="L79" s="11">
        <f t="shared" si="7"/>
        <v>223785682.40164143</v>
      </c>
      <c r="M79" s="11">
        <f t="shared" si="8"/>
        <v>43453618.182869792</v>
      </c>
      <c r="N79" s="11">
        <f t="shared" si="8"/>
        <v>17267649.020229999</v>
      </c>
      <c r="O79" s="12">
        <f t="shared" si="9"/>
        <v>284506949.60474122</v>
      </c>
      <c r="P79" s="16"/>
      <c r="R79" s="9"/>
    </row>
    <row r="80" spans="1:18" ht="24.75" customHeight="1" x14ac:dyDescent="0.3">
      <c r="A80" s="3" t="s">
        <v>132</v>
      </c>
      <c r="B80" s="11">
        <v>143513056.37289599</v>
      </c>
      <c r="C80" s="11">
        <v>24858232</v>
      </c>
      <c r="D80" s="11">
        <v>10157070.335104</v>
      </c>
      <c r="E80" s="17">
        <f t="shared" si="5"/>
        <v>178528358.70799997</v>
      </c>
      <c r="F80" s="16"/>
      <c r="G80" s="11">
        <v>12191223.291132541</v>
      </c>
      <c r="H80" s="11">
        <v>2430314.0877589602</v>
      </c>
      <c r="I80" s="11">
        <v>1502142.54513</v>
      </c>
      <c r="J80" s="17">
        <f t="shared" si="6"/>
        <v>16123679.924021501</v>
      </c>
      <c r="K80" s="16"/>
      <c r="L80" s="11">
        <f t="shared" si="7"/>
        <v>155704279.66402853</v>
      </c>
      <c r="M80" s="11">
        <f t="shared" si="8"/>
        <v>27288546.087758958</v>
      </c>
      <c r="N80" s="11">
        <f t="shared" si="8"/>
        <v>11659212.880233999</v>
      </c>
      <c r="O80" s="12">
        <f t="shared" si="9"/>
        <v>194652038.63202149</v>
      </c>
      <c r="P80" s="16"/>
      <c r="R80" s="9"/>
    </row>
    <row r="81" spans="1:18" ht="24.75" customHeight="1" x14ac:dyDescent="0.3">
      <c r="A81" s="3" t="s">
        <v>133</v>
      </c>
      <c r="B81" s="11">
        <v>332858946.119968</v>
      </c>
      <c r="C81" s="11">
        <v>57215560</v>
      </c>
      <c r="D81" s="11">
        <v>23378270.312320001</v>
      </c>
      <c r="E81" s="17">
        <f t="shared" si="5"/>
        <v>413452776.43228799</v>
      </c>
      <c r="F81" s="16"/>
      <c r="G81" s="11">
        <v>158580039.13091815</v>
      </c>
      <c r="H81" s="11">
        <v>36679526.142860882</v>
      </c>
      <c r="I81" s="11">
        <v>14394589.136939999</v>
      </c>
      <c r="J81" s="17">
        <f t="shared" si="6"/>
        <v>209654154.41071904</v>
      </c>
      <c r="K81" s="16"/>
      <c r="L81" s="11">
        <f t="shared" si="7"/>
        <v>491438985.25088614</v>
      </c>
      <c r="M81" s="11">
        <f t="shared" si="8"/>
        <v>93895086.142860889</v>
      </c>
      <c r="N81" s="11">
        <f t="shared" si="8"/>
        <v>37772859.449259996</v>
      </c>
      <c r="O81" s="12">
        <f t="shared" si="9"/>
        <v>623106930.84300709</v>
      </c>
      <c r="P81" s="16"/>
      <c r="R81" s="9"/>
    </row>
    <row r="82" spans="1:18" ht="24.75" customHeight="1" x14ac:dyDescent="0.3">
      <c r="A82" s="3" t="s">
        <v>134</v>
      </c>
      <c r="B82" s="11">
        <v>200107890.67820799</v>
      </c>
      <c r="C82" s="11">
        <v>34675816</v>
      </c>
      <c r="D82" s="11">
        <v>14168533.869952001</v>
      </c>
      <c r="E82" s="17">
        <f t="shared" si="5"/>
        <v>248952240.54815999</v>
      </c>
      <c r="F82" s="16"/>
      <c r="G82" s="11">
        <v>59838453.388400055</v>
      </c>
      <c r="H82" s="11">
        <v>12243036.138934519</v>
      </c>
      <c r="I82" s="11">
        <v>5827083.1623060005</v>
      </c>
      <c r="J82" s="17">
        <f t="shared" si="6"/>
        <v>77908572.689640567</v>
      </c>
      <c r="K82" s="16"/>
      <c r="L82" s="11">
        <f t="shared" si="7"/>
        <v>259946344.06660804</v>
      </c>
      <c r="M82" s="11">
        <f t="shared" si="8"/>
        <v>46918852.138934523</v>
      </c>
      <c r="N82" s="11">
        <f t="shared" si="8"/>
        <v>19995617.032258</v>
      </c>
      <c r="O82" s="12">
        <f t="shared" si="9"/>
        <v>326860813.23780054</v>
      </c>
      <c r="P82" s="16"/>
      <c r="R82" s="9"/>
    </row>
    <row r="83" spans="1:18" ht="24.75" customHeight="1" x14ac:dyDescent="0.3">
      <c r="A83" s="3" t="s">
        <v>135</v>
      </c>
      <c r="B83" s="11">
        <v>141209729.119712</v>
      </c>
      <c r="C83" s="11">
        <v>24495648</v>
      </c>
      <c r="D83" s="11">
        <v>10008918.560256001</v>
      </c>
      <c r="E83" s="17">
        <f t="shared" si="5"/>
        <v>175714295.679968</v>
      </c>
      <c r="F83" s="16"/>
      <c r="G83" s="11">
        <v>12470102.866473936</v>
      </c>
      <c r="H83" s="11">
        <v>2652780.5434389096</v>
      </c>
      <c r="I83" s="11">
        <v>1220009.5285980001</v>
      </c>
      <c r="J83" s="17">
        <f t="shared" si="6"/>
        <v>16342892.938510844</v>
      </c>
      <c r="K83" s="16"/>
      <c r="L83" s="11">
        <f t="shared" si="7"/>
        <v>153679831.98618594</v>
      </c>
      <c r="M83" s="11">
        <f t="shared" si="8"/>
        <v>27148428.543438911</v>
      </c>
      <c r="N83" s="11">
        <f t="shared" si="8"/>
        <v>11228928.088854</v>
      </c>
      <c r="O83" s="12">
        <f t="shared" si="9"/>
        <v>192057188.61847883</v>
      </c>
      <c r="P83" s="16"/>
      <c r="R83" s="9"/>
    </row>
    <row r="84" spans="1:18" ht="24.75" customHeight="1" x14ac:dyDescent="0.3">
      <c r="A84" s="3" t="s">
        <v>136</v>
      </c>
      <c r="B84" s="11">
        <v>184435128.46400002</v>
      </c>
      <c r="C84" s="11">
        <v>31804424</v>
      </c>
      <c r="D84" s="11">
        <v>12995283.475328</v>
      </c>
      <c r="E84" s="17">
        <f t="shared" si="5"/>
        <v>229234835.93932801</v>
      </c>
      <c r="F84" s="16"/>
      <c r="G84" s="11">
        <v>63917976.326845832</v>
      </c>
      <c r="H84" s="11">
        <v>12000725.620015075</v>
      </c>
      <c r="I84" s="11">
        <v>7052025.445559999</v>
      </c>
      <c r="J84" s="17">
        <f t="shared" si="6"/>
        <v>82970727.392420903</v>
      </c>
      <c r="K84" s="16"/>
      <c r="L84" s="11">
        <f t="shared" si="7"/>
        <v>248353104.79084584</v>
      </c>
      <c r="M84" s="11">
        <f t="shared" si="8"/>
        <v>43805149.620015077</v>
      </c>
      <c r="N84" s="11">
        <f t="shared" si="8"/>
        <v>20047308.920887999</v>
      </c>
      <c r="O84" s="12">
        <f t="shared" si="9"/>
        <v>312205563.3317489</v>
      </c>
      <c r="P84" s="16"/>
      <c r="R84" s="9"/>
    </row>
    <row r="85" spans="1:18" ht="24.75" customHeight="1" x14ac:dyDescent="0.3">
      <c r="A85" s="3" t="s">
        <v>137</v>
      </c>
      <c r="B85" s="11">
        <v>146275359.59462401</v>
      </c>
      <c r="C85" s="11">
        <v>25432120</v>
      </c>
      <c r="D85" s="11">
        <v>10391560.896640001</v>
      </c>
      <c r="E85" s="17">
        <f t="shared" si="5"/>
        <v>182099040.49126402</v>
      </c>
      <c r="F85" s="16"/>
      <c r="G85" s="11">
        <v>16376566.708723258</v>
      </c>
      <c r="H85" s="11">
        <v>5714929.4579300154</v>
      </c>
      <c r="I85" s="11">
        <v>1388273.7315419998</v>
      </c>
      <c r="J85" s="17">
        <f t="shared" si="6"/>
        <v>23479769.898195274</v>
      </c>
      <c r="K85" s="16"/>
      <c r="L85" s="11">
        <f t="shared" si="7"/>
        <v>162651926.30334726</v>
      </c>
      <c r="M85" s="11">
        <f t="shared" si="8"/>
        <v>31147049.457930014</v>
      </c>
      <c r="N85" s="11">
        <f t="shared" si="8"/>
        <v>11779834.628182001</v>
      </c>
      <c r="O85" s="12">
        <f t="shared" si="9"/>
        <v>205578810.38945925</v>
      </c>
      <c r="P85" s="16"/>
      <c r="R85" s="9"/>
    </row>
    <row r="86" spans="1:18" ht="24.75" customHeight="1" x14ac:dyDescent="0.3">
      <c r="A86" s="3" t="s">
        <v>138</v>
      </c>
      <c r="B86" s="11">
        <v>611384148.13548803</v>
      </c>
      <c r="C86" s="11">
        <v>107937304</v>
      </c>
      <c r="D86" s="11">
        <v>44103168.258688003</v>
      </c>
      <c r="E86" s="17">
        <f t="shared" si="5"/>
        <v>763424620.39417601</v>
      </c>
      <c r="F86" s="16"/>
      <c r="G86" s="11">
        <v>321302569.50687826</v>
      </c>
      <c r="H86" s="11">
        <v>61047771.368821338</v>
      </c>
      <c r="I86" s="11">
        <v>30715605.169020001</v>
      </c>
      <c r="J86" s="17">
        <f t="shared" si="6"/>
        <v>413065946.04471958</v>
      </c>
      <c r="K86" s="16"/>
      <c r="L86" s="11">
        <f t="shared" si="7"/>
        <v>932686717.64236629</v>
      </c>
      <c r="M86" s="11">
        <f t="shared" si="8"/>
        <v>168985075.36882132</v>
      </c>
      <c r="N86" s="11">
        <f t="shared" si="8"/>
        <v>74818773.427708</v>
      </c>
      <c r="O86" s="12">
        <f t="shared" si="9"/>
        <v>1176490566.4388955</v>
      </c>
      <c r="P86" s="16"/>
      <c r="R86" s="9"/>
    </row>
    <row r="87" spans="1:18" ht="24.75" customHeight="1" x14ac:dyDescent="0.3">
      <c r="A87" s="8" t="s">
        <v>1</v>
      </c>
      <c r="B87" s="11">
        <f>SUM(B4:B86)</f>
        <v>28158034880.000008</v>
      </c>
      <c r="C87" s="11">
        <f>SUM(C4:C86)</f>
        <v>4880000000</v>
      </c>
      <c r="D87" s="11">
        <f>SUM(D4:D86)</f>
        <v>1993967359.9999998</v>
      </c>
      <c r="E87" s="17">
        <f>SUM(E4:E86)</f>
        <v>35032002240</v>
      </c>
      <c r="F87" s="16"/>
      <c r="G87" s="11">
        <f>SUM(G4:G86)</f>
        <v>13393215719.999998</v>
      </c>
      <c r="H87" s="11">
        <f>SUM(H4:H86)</f>
        <v>2700000000.0000014</v>
      </c>
      <c r="I87" s="11">
        <f>SUM(I4:I86)</f>
        <v>1235201220.0000002</v>
      </c>
      <c r="J87" s="17">
        <f>SUM(J4:J86)</f>
        <v>17328416940</v>
      </c>
      <c r="K87" s="16"/>
      <c r="L87" s="11">
        <f>SUM(L4:L86)</f>
        <v>41551250599.999985</v>
      </c>
      <c r="M87" s="11">
        <f>SUM(M4:M86)</f>
        <v>7580000000.0000019</v>
      </c>
      <c r="N87" s="11">
        <f>SUM(N4:N86)</f>
        <v>3229168579.9999981</v>
      </c>
      <c r="O87" s="13">
        <f t="shared" ref="O87" si="10">SUM(O4:O86)</f>
        <v>52360419179.999992</v>
      </c>
      <c r="P87" s="16"/>
    </row>
    <row r="89" spans="1:18" x14ac:dyDescent="0.3">
      <c r="O89" s="6"/>
    </row>
  </sheetData>
  <mergeCells count="3">
    <mergeCell ref="G2:J2"/>
    <mergeCell ref="B2:E2"/>
    <mergeCell ref="L2:O2"/>
  </mergeCells>
  <pageMargins left="0.27559055118110237" right="0.23622047244094491" top="0.74803149606299213" bottom="0.15748031496062992" header="0.31496062992125984" footer="0.15748031496062992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7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RowHeight="16.5" x14ac:dyDescent="0.3"/>
  <cols>
    <col min="1" max="1" width="31.140625" style="1" bestFit="1" customWidth="1"/>
    <col min="2" max="2" width="22.140625" style="4" bestFit="1" customWidth="1"/>
    <col min="3" max="5" width="22.140625" style="4" customWidth="1"/>
    <col min="6" max="6" width="8" style="1" customWidth="1"/>
    <col min="7" max="7" width="22.140625" style="4" customWidth="1"/>
    <col min="8" max="8" width="20.28515625" style="4" bestFit="1" customWidth="1"/>
    <col min="9" max="10" width="20.28515625" style="4" customWidth="1"/>
    <col min="11" max="11" width="8" style="1" customWidth="1"/>
    <col min="12" max="14" width="19.5703125" style="4" customWidth="1"/>
    <col min="15" max="15" width="21.5703125" style="5" bestFit="1" customWidth="1"/>
    <col min="16" max="16" width="8" style="1" customWidth="1"/>
    <col min="17" max="16384" width="11.42578125" style="1"/>
  </cols>
  <sheetData>
    <row r="2" spans="1:16" x14ac:dyDescent="0.3">
      <c r="B2" s="19" t="s">
        <v>141</v>
      </c>
      <c r="C2" s="19"/>
      <c r="D2" s="19"/>
      <c r="E2" s="19"/>
      <c r="G2" s="19" t="s">
        <v>142</v>
      </c>
      <c r="H2" s="19"/>
      <c r="I2" s="19"/>
      <c r="J2" s="19"/>
      <c r="L2" s="19" t="s">
        <v>144</v>
      </c>
      <c r="M2" s="19"/>
      <c r="N2" s="19"/>
      <c r="O2" s="19"/>
    </row>
    <row r="3" spans="1:16" ht="24" customHeight="1" x14ac:dyDescent="0.3">
      <c r="A3" s="2" t="s">
        <v>2</v>
      </c>
      <c r="B3" s="10" t="s">
        <v>139</v>
      </c>
      <c r="C3" s="10" t="s">
        <v>143</v>
      </c>
      <c r="D3" s="10" t="s">
        <v>145</v>
      </c>
      <c r="E3" s="10" t="s">
        <v>140</v>
      </c>
      <c r="G3" s="10" t="s">
        <v>139</v>
      </c>
      <c r="H3" s="10" t="s">
        <v>143</v>
      </c>
      <c r="I3" s="10" t="s">
        <v>145</v>
      </c>
      <c r="J3" s="10" t="s">
        <v>140</v>
      </c>
      <c r="L3" s="10" t="s">
        <v>139</v>
      </c>
      <c r="M3" s="10" t="s">
        <v>143</v>
      </c>
      <c r="N3" s="10" t="s">
        <v>145</v>
      </c>
      <c r="O3" s="10" t="s">
        <v>140</v>
      </c>
    </row>
    <row r="4" spans="1:16" ht="22.5" customHeight="1" x14ac:dyDescent="0.3">
      <c r="A4" s="3" t="s">
        <v>4</v>
      </c>
      <c r="B4" s="11">
        <v>30676876.692646801</v>
      </c>
      <c r="C4" s="11">
        <v>5277890.8</v>
      </c>
      <c r="D4" s="11">
        <v>2156545.4886976001</v>
      </c>
      <c r="E4" s="13">
        <f>+B4+C4+D4</f>
        <v>38111312.981344402</v>
      </c>
      <c r="F4" s="16"/>
      <c r="G4" s="11">
        <v>12970034.747300401</v>
      </c>
      <c r="H4" s="11">
        <v>2595684</v>
      </c>
      <c r="I4" s="11">
        <v>1187478.5346424</v>
      </c>
      <c r="J4" s="13">
        <f>+G4+H4+I4</f>
        <v>16753197.281942802</v>
      </c>
      <c r="K4" s="16"/>
      <c r="L4" s="11">
        <f t="shared" ref="L4:L35" si="0">+B4+G4</f>
        <v>43646911.439947203</v>
      </c>
      <c r="M4" s="11">
        <f t="shared" ref="M4:N35" si="1">+C4+H4</f>
        <v>7873574.7999999998</v>
      </c>
      <c r="N4" s="11">
        <f t="shared" si="1"/>
        <v>3344024.0233399998</v>
      </c>
      <c r="O4" s="13">
        <f>+L4+M4+N4</f>
        <v>54864510.263287202</v>
      </c>
      <c r="P4" s="16"/>
    </row>
    <row r="5" spans="1:16" ht="22.5" customHeight="1" x14ac:dyDescent="0.3">
      <c r="A5" s="3" t="s">
        <v>6</v>
      </c>
      <c r="B5" s="11">
        <v>18036822.828873798</v>
      </c>
      <c r="C5" s="11">
        <v>3099187.35</v>
      </c>
      <c r="D5" s="11">
        <v>1266327.5447592</v>
      </c>
      <c r="E5" s="13">
        <f t="shared" ref="E5:E56" si="2">+B5+C5+D5</f>
        <v>22402337.723632999</v>
      </c>
      <c r="F5" s="16"/>
      <c r="G5" s="11">
        <v>7625881.2513814</v>
      </c>
      <c r="H5" s="11">
        <v>1524190.5</v>
      </c>
      <c r="I5" s="11">
        <v>697289.61670830008</v>
      </c>
      <c r="J5" s="13">
        <f t="shared" ref="J5:J56" si="3">+G5+H5+I5</f>
        <v>9847361.368089702</v>
      </c>
      <c r="K5" s="16"/>
      <c r="L5" s="11">
        <f t="shared" si="0"/>
        <v>25662704.080255199</v>
      </c>
      <c r="M5" s="11">
        <f t="shared" si="1"/>
        <v>4623377.8499999996</v>
      </c>
      <c r="N5" s="11">
        <f t="shared" si="1"/>
        <v>1963617.1614675</v>
      </c>
      <c r="O5" s="13">
        <f t="shared" ref="O5:O56" si="4">+L5+M5+N5</f>
        <v>32249699.091722697</v>
      </c>
      <c r="P5" s="16"/>
    </row>
    <row r="6" spans="1:16" ht="22.5" customHeight="1" x14ac:dyDescent="0.3">
      <c r="A6" s="3" t="s">
        <v>8</v>
      </c>
      <c r="B6" s="11">
        <v>27214459.131171197</v>
      </c>
      <c r="C6" s="11">
        <v>4690765.8000000007</v>
      </c>
      <c r="D6" s="11">
        <v>1916646.2906976002</v>
      </c>
      <c r="E6" s="13">
        <f t="shared" si="2"/>
        <v>33821871.221868798</v>
      </c>
      <c r="F6" s="16"/>
      <c r="G6" s="11">
        <v>11506141.387753598</v>
      </c>
      <c r="H6" s="11">
        <v>2306934</v>
      </c>
      <c r="I6" s="11">
        <v>1055380.6263924001</v>
      </c>
      <c r="J6" s="13">
        <f t="shared" si="3"/>
        <v>14868456.014145998</v>
      </c>
      <c r="K6" s="16"/>
      <c r="L6" s="11">
        <f t="shared" si="0"/>
        <v>38720600.518924795</v>
      </c>
      <c r="M6" s="11">
        <f t="shared" si="1"/>
        <v>6997699.8000000007</v>
      </c>
      <c r="N6" s="11">
        <f t="shared" si="1"/>
        <v>2972026.9170900006</v>
      </c>
      <c r="O6" s="13">
        <f t="shared" si="4"/>
        <v>48690327.236014798</v>
      </c>
      <c r="P6" s="16"/>
    </row>
    <row r="7" spans="1:16" ht="22.5" customHeight="1" x14ac:dyDescent="0.3">
      <c r="A7" s="3" t="s">
        <v>10</v>
      </c>
      <c r="B7" s="11">
        <v>17362596.282444</v>
      </c>
      <c r="C7" s="11">
        <v>3025465.8</v>
      </c>
      <c r="D7" s="11">
        <v>1236204.9290975998</v>
      </c>
      <c r="E7" s="13">
        <f t="shared" si="2"/>
        <v>21624267.011541601</v>
      </c>
      <c r="F7" s="16"/>
      <c r="G7" s="11">
        <v>7340821.5361320004</v>
      </c>
      <c r="H7" s="11">
        <v>1487934</v>
      </c>
      <c r="I7" s="11">
        <v>680702.92299240001</v>
      </c>
      <c r="J7" s="13">
        <f t="shared" si="3"/>
        <v>9509458.4591244012</v>
      </c>
      <c r="K7" s="16"/>
      <c r="L7" s="11">
        <f t="shared" si="0"/>
        <v>24703417.818576001</v>
      </c>
      <c r="M7" s="11">
        <f t="shared" si="1"/>
        <v>4513399.8</v>
      </c>
      <c r="N7" s="11">
        <f t="shared" si="1"/>
        <v>1916907.8520899997</v>
      </c>
      <c r="O7" s="13">
        <f t="shared" si="4"/>
        <v>31133725.470666002</v>
      </c>
      <c r="P7" s="16"/>
    </row>
    <row r="8" spans="1:16" ht="22.5" customHeight="1" x14ac:dyDescent="0.3">
      <c r="A8" s="3" t="s">
        <v>12</v>
      </c>
      <c r="B8" s="11">
        <v>24968803.0531758</v>
      </c>
      <c r="C8" s="11">
        <v>4265964.8500000006</v>
      </c>
      <c r="D8" s="11">
        <v>1743072.6782392</v>
      </c>
      <c r="E8" s="13">
        <f t="shared" si="2"/>
        <v>30977840.581415001</v>
      </c>
      <c r="F8" s="16"/>
      <c r="G8" s="11">
        <v>10556688.884687399</v>
      </c>
      <c r="H8" s="11">
        <v>2098015.5</v>
      </c>
      <c r="I8" s="11">
        <v>959804.18710330012</v>
      </c>
      <c r="J8" s="13">
        <f t="shared" si="3"/>
        <v>13614508.571790699</v>
      </c>
      <c r="K8" s="16"/>
      <c r="L8" s="11">
        <f t="shared" si="0"/>
        <v>35525491.937863201</v>
      </c>
      <c r="M8" s="11">
        <f t="shared" si="1"/>
        <v>6363980.3500000006</v>
      </c>
      <c r="N8" s="11">
        <f t="shared" si="1"/>
        <v>2702876.8653425002</v>
      </c>
      <c r="O8" s="13">
        <f t="shared" si="4"/>
        <v>44592349.1532057</v>
      </c>
      <c r="P8" s="16"/>
    </row>
    <row r="9" spans="1:16" ht="22.5" customHeight="1" x14ac:dyDescent="0.3">
      <c r="A9" s="3" t="s">
        <v>14</v>
      </c>
      <c r="B9" s="11">
        <v>22501402.450500403</v>
      </c>
      <c r="C9" s="11">
        <v>4001566.45</v>
      </c>
      <c r="D9" s="11">
        <v>1635039.5266744001</v>
      </c>
      <c r="E9" s="13">
        <f t="shared" si="2"/>
        <v>28138008.427174803</v>
      </c>
      <c r="F9" s="16"/>
      <c r="G9" s="11">
        <v>9513483.8715812005</v>
      </c>
      <c r="H9" s="11">
        <v>1967983.5</v>
      </c>
      <c r="I9" s="11">
        <v>900316.89634810004</v>
      </c>
      <c r="J9" s="13">
        <f t="shared" si="3"/>
        <v>12381784.267929301</v>
      </c>
      <c r="K9" s="16"/>
      <c r="L9" s="11">
        <f t="shared" si="0"/>
        <v>32014886.322081603</v>
      </c>
      <c r="M9" s="11">
        <f t="shared" si="1"/>
        <v>5969549.9500000002</v>
      </c>
      <c r="N9" s="11">
        <f t="shared" si="1"/>
        <v>2535356.4230225002</v>
      </c>
      <c r="O9" s="13">
        <f t="shared" si="4"/>
        <v>40519792.695104107</v>
      </c>
      <c r="P9" s="16"/>
    </row>
    <row r="10" spans="1:16" ht="22.5" customHeight="1" x14ac:dyDescent="0.3">
      <c r="A10" s="3" t="s">
        <v>16</v>
      </c>
      <c r="B10" s="11">
        <v>24369846.453734599</v>
      </c>
      <c r="C10" s="11">
        <v>4190940.95</v>
      </c>
      <c r="D10" s="11">
        <v>1712417.9225383999</v>
      </c>
      <c r="E10" s="13">
        <f t="shared" si="2"/>
        <v>30273205.326272998</v>
      </c>
      <c r="F10" s="16"/>
      <c r="G10" s="11">
        <v>10303452.9381238</v>
      </c>
      <c r="H10" s="11">
        <v>2061118.5</v>
      </c>
      <c r="I10" s="11">
        <v>942924.47620909999</v>
      </c>
      <c r="J10" s="13">
        <f t="shared" si="3"/>
        <v>13307495.9143329</v>
      </c>
      <c r="K10" s="16"/>
      <c r="L10" s="11">
        <f t="shared" si="0"/>
        <v>34673299.391858399</v>
      </c>
      <c r="M10" s="11">
        <f t="shared" si="1"/>
        <v>6252059.4500000002</v>
      </c>
      <c r="N10" s="11">
        <f t="shared" si="1"/>
        <v>2655342.3987475</v>
      </c>
      <c r="O10" s="13">
        <f t="shared" si="4"/>
        <v>43580701.240605906</v>
      </c>
      <c r="P10" s="16"/>
    </row>
    <row r="11" spans="1:16" ht="22.5" customHeight="1" x14ac:dyDescent="0.3">
      <c r="A11" s="3" t="s">
        <v>18</v>
      </c>
      <c r="B11" s="11">
        <v>25424118.477185402</v>
      </c>
      <c r="C11" s="11">
        <v>4351386.2</v>
      </c>
      <c r="D11" s="11">
        <v>1777975.8306464001</v>
      </c>
      <c r="E11" s="13">
        <f t="shared" si="2"/>
        <v>31553480.507831801</v>
      </c>
      <c r="F11" s="16"/>
      <c r="G11" s="11">
        <v>10749194.0386362</v>
      </c>
      <c r="H11" s="11">
        <v>2140026</v>
      </c>
      <c r="I11" s="11">
        <v>979023.23186360009</v>
      </c>
      <c r="J11" s="13">
        <f t="shared" si="3"/>
        <v>13868243.270499799</v>
      </c>
      <c r="K11" s="16"/>
      <c r="L11" s="11">
        <f t="shared" si="0"/>
        <v>36173312.515821606</v>
      </c>
      <c r="M11" s="11">
        <f t="shared" si="1"/>
        <v>6491412.2000000002</v>
      </c>
      <c r="N11" s="11">
        <f t="shared" si="1"/>
        <v>2756999.0625100001</v>
      </c>
      <c r="O11" s="13">
        <f t="shared" si="4"/>
        <v>45421723.778331608</v>
      </c>
      <c r="P11" s="16"/>
    </row>
    <row r="12" spans="1:16" ht="22.5" customHeight="1" x14ac:dyDescent="0.3">
      <c r="A12" s="3" t="s">
        <v>20</v>
      </c>
      <c r="B12" s="11">
        <v>22731893.564764999</v>
      </c>
      <c r="C12" s="11">
        <v>3879444.4499999997</v>
      </c>
      <c r="D12" s="11">
        <v>1585140.4934903998</v>
      </c>
      <c r="E12" s="13">
        <f t="shared" si="2"/>
        <v>28196478.5082554</v>
      </c>
      <c r="F12" s="16"/>
      <c r="G12" s="11">
        <v>9610934.397295</v>
      </c>
      <c r="H12" s="11">
        <v>1907923.4999999998</v>
      </c>
      <c r="I12" s="11">
        <v>872840.53143209987</v>
      </c>
      <c r="J12" s="13">
        <f t="shared" si="3"/>
        <v>12391698.4287271</v>
      </c>
      <c r="K12" s="16"/>
      <c r="L12" s="11">
        <f t="shared" si="0"/>
        <v>32342827.962059997</v>
      </c>
      <c r="M12" s="11">
        <f t="shared" si="1"/>
        <v>5787367.9499999993</v>
      </c>
      <c r="N12" s="11">
        <f t="shared" si="1"/>
        <v>2457981.0249224994</v>
      </c>
      <c r="O12" s="13">
        <f t="shared" si="4"/>
        <v>40588176.93698249</v>
      </c>
      <c r="P12" s="16"/>
    </row>
    <row r="13" spans="1:16" ht="22.5" customHeight="1" x14ac:dyDescent="0.3">
      <c r="A13" s="3" t="s">
        <v>22</v>
      </c>
      <c r="B13" s="11">
        <v>17814215.9643756</v>
      </c>
      <c r="C13" s="11">
        <v>3083495.1000000006</v>
      </c>
      <c r="D13" s="11">
        <v>1259915.6934672</v>
      </c>
      <c r="E13" s="13">
        <f t="shared" si="2"/>
        <v>22157626.757842802</v>
      </c>
      <c r="F13" s="16"/>
      <c r="G13" s="11">
        <v>7531764.1482467996</v>
      </c>
      <c r="H13" s="11">
        <v>1516473.0000000002</v>
      </c>
      <c r="I13" s="11">
        <v>693758.99988780008</v>
      </c>
      <c r="J13" s="13">
        <f t="shared" si="3"/>
        <v>9741996.1481346004</v>
      </c>
      <c r="K13" s="16"/>
      <c r="L13" s="11">
        <f t="shared" si="0"/>
        <v>25345980.112622399</v>
      </c>
      <c r="M13" s="11">
        <f t="shared" si="1"/>
        <v>4599968.1000000006</v>
      </c>
      <c r="N13" s="11">
        <f t="shared" si="1"/>
        <v>1953674.6933550001</v>
      </c>
      <c r="O13" s="13">
        <f t="shared" si="4"/>
        <v>31899622.905977402</v>
      </c>
      <c r="P13" s="16"/>
    </row>
    <row r="14" spans="1:16" ht="22.5" customHeight="1" x14ac:dyDescent="0.3">
      <c r="A14" s="3" t="s">
        <v>24</v>
      </c>
      <c r="B14" s="11">
        <v>21650642.624144796</v>
      </c>
      <c r="C14" s="11">
        <v>3833819.5</v>
      </c>
      <c r="D14" s="11">
        <v>1566498.144904</v>
      </c>
      <c r="E14" s="13">
        <f t="shared" si="2"/>
        <v>27050960.269048795</v>
      </c>
      <c r="F14" s="16"/>
      <c r="G14" s="11">
        <v>9153786.7413943987</v>
      </c>
      <c r="H14" s="11">
        <v>1885485</v>
      </c>
      <c r="I14" s="11">
        <v>862575.32307100005</v>
      </c>
      <c r="J14" s="13">
        <f t="shared" si="3"/>
        <v>11901847.064465398</v>
      </c>
      <c r="K14" s="16"/>
      <c r="L14" s="11">
        <f t="shared" si="0"/>
        <v>30804429.365539193</v>
      </c>
      <c r="M14" s="11">
        <f t="shared" si="1"/>
        <v>5719304.5</v>
      </c>
      <c r="N14" s="11">
        <f t="shared" si="1"/>
        <v>2429073.4679749999</v>
      </c>
      <c r="O14" s="13">
        <f t="shared" si="4"/>
        <v>38952807.333514191</v>
      </c>
      <c r="P14" s="16"/>
    </row>
    <row r="15" spans="1:16" ht="22.5" customHeight="1" x14ac:dyDescent="0.3">
      <c r="A15" s="3" t="s">
        <v>26</v>
      </c>
      <c r="B15" s="11">
        <v>21669121.334534798</v>
      </c>
      <c r="C15" s="11">
        <v>3866912</v>
      </c>
      <c r="D15" s="11">
        <v>1580019.7360640001</v>
      </c>
      <c r="E15" s="13">
        <f t="shared" si="2"/>
        <v>27116053.070598796</v>
      </c>
      <c r="F15" s="16"/>
      <c r="G15" s="11">
        <v>9161599.4505643994</v>
      </c>
      <c r="H15" s="11">
        <v>1901760</v>
      </c>
      <c r="I15" s="11">
        <v>870020.84153600002</v>
      </c>
      <c r="J15" s="13">
        <f t="shared" si="3"/>
        <v>11933380.2921004</v>
      </c>
      <c r="K15" s="16"/>
      <c r="L15" s="11">
        <f t="shared" si="0"/>
        <v>30830720.785099197</v>
      </c>
      <c r="M15" s="11">
        <f t="shared" si="1"/>
        <v>5768672</v>
      </c>
      <c r="N15" s="11">
        <f t="shared" si="1"/>
        <v>2450040.5776</v>
      </c>
      <c r="O15" s="13">
        <f t="shared" si="4"/>
        <v>39049433.362699196</v>
      </c>
      <c r="P15" s="16"/>
    </row>
    <row r="16" spans="1:16" ht="22.5" customHeight="1" x14ac:dyDescent="0.3">
      <c r="A16" s="3" t="s">
        <v>28</v>
      </c>
      <c r="B16" s="11">
        <v>18489181.659221001</v>
      </c>
      <c r="C16" s="11">
        <v>3157430.1500000004</v>
      </c>
      <c r="D16" s="11">
        <v>1290125.5452008001</v>
      </c>
      <c r="E16" s="13">
        <f t="shared" si="2"/>
        <v>22936737.354421798</v>
      </c>
      <c r="F16" s="16"/>
      <c r="G16" s="11">
        <v>7817136.3718630001</v>
      </c>
      <c r="H16" s="11">
        <v>1552834.5</v>
      </c>
      <c r="I16" s="11">
        <v>710393.72920669999</v>
      </c>
      <c r="J16" s="13">
        <f t="shared" si="3"/>
        <v>10080364.6010697</v>
      </c>
      <c r="K16" s="16"/>
      <c r="L16" s="11">
        <f t="shared" si="0"/>
        <v>26306318.031084001</v>
      </c>
      <c r="M16" s="11">
        <f t="shared" si="1"/>
        <v>4710264.6500000004</v>
      </c>
      <c r="N16" s="11">
        <f t="shared" si="1"/>
        <v>2000519.2744074999</v>
      </c>
      <c r="O16" s="13">
        <f t="shared" si="4"/>
        <v>33017101.955491498</v>
      </c>
      <c r="P16" s="16"/>
    </row>
    <row r="17" spans="1:16" ht="22.5" customHeight="1" x14ac:dyDescent="0.3">
      <c r="A17" s="3" t="s">
        <v>30</v>
      </c>
      <c r="B17" s="11">
        <v>21755724.890562601</v>
      </c>
      <c r="C17" s="11">
        <v>3679843.3</v>
      </c>
      <c r="D17" s="11">
        <v>1503583.4897775999</v>
      </c>
      <c r="E17" s="13">
        <f t="shared" si="2"/>
        <v>26939151.680340201</v>
      </c>
      <c r="F17" s="16"/>
      <c r="G17" s="11">
        <v>9198215.0142078009</v>
      </c>
      <c r="H17" s="11">
        <v>1809759</v>
      </c>
      <c r="I17" s="11">
        <v>827932.0461874</v>
      </c>
      <c r="J17" s="13">
        <f t="shared" si="3"/>
        <v>11835906.060395202</v>
      </c>
      <c r="K17" s="16"/>
      <c r="L17" s="11">
        <f t="shared" si="0"/>
        <v>30953939.904770404</v>
      </c>
      <c r="M17" s="11">
        <f t="shared" si="1"/>
        <v>5489602.2999999998</v>
      </c>
      <c r="N17" s="11">
        <f t="shared" si="1"/>
        <v>2331515.5359649998</v>
      </c>
      <c r="O17" s="13">
        <f t="shared" si="4"/>
        <v>38775057.740735404</v>
      </c>
      <c r="P17" s="16"/>
    </row>
    <row r="18" spans="1:16" ht="22.5" customHeight="1" x14ac:dyDescent="0.3">
      <c r="A18" s="3" t="s">
        <v>32</v>
      </c>
      <c r="B18" s="11">
        <v>19650876.585739002</v>
      </c>
      <c r="C18" s="11">
        <v>3374218.0500000003</v>
      </c>
      <c r="D18" s="11">
        <v>1378705.0527096</v>
      </c>
      <c r="E18" s="13">
        <f t="shared" si="2"/>
        <v>24403799.6884486</v>
      </c>
      <c r="F18" s="16"/>
      <c r="G18" s="11">
        <v>8308295.3550169999</v>
      </c>
      <c r="H18" s="11">
        <v>1659451.5</v>
      </c>
      <c r="I18" s="11">
        <v>759169.08049289999</v>
      </c>
      <c r="J18" s="13">
        <f t="shared" si="3"/>
        <v>10726915.9355099</v>
      </c>
      <c r="K18" s="16"/>
      <c r="L18" s="11">
        <f t="shared" si="0"/>
        <v>27959171.940756001</v>
      </c>
      <c r="M18" s="11">
        <f t="shared" si="1"/>
        <v>5033669.5500000007</v>
      </c>
      <c r="N18" s="11">
        <f t="shared" si="1"/>
        <v>2137874.1332024997</v>
      </c>
      <c r="O18" s="13">
        <f t="shared" si="4"/>
        <v>35130715.623958498</v>
      </c>
      <c r="P18" s="16"/>
    </row>
    <row r="19" spans="1:16" ht="22.5" customHeight="1" x14ac:dyDescent="0.3">
      <c r="A19" s="3" t="s">
        <v>34</v>
      </c>
      <c r="B19" s="11">
        <v>19710008.458987001</v>
      </c>
      <c r="C19" s="11">
        <v>3344648.3000000003</v>
      </c>
      <c r="D19" s="11">
        <v>1366622.8567375999</v>
      </c>
      <c r="E19" s="13">
        <f t="shared" si="2"/>
        <v>24421279.615724601</v>
      </c>
      <c r="F19" s="16"/>
      <c r="G19" s="11">
        <v>8333296.0243609995</v>
      </c>
      <c r="H19" s="11">
        <v>1644909</v>
      </c>
      <c r="I19" s="11">
        <v>752516.1494774</v>
      </c>
      <c r="J19" s="13">
        <f t="shared" si="3"/>
        <v>10730721.173838399</v>
      </c>
      <c r="K19" s="16"/>
      <c r="L19" s="11">
        <f t="shared" si="0"/>
        <v>28043304.483348001</v>
      </c>
      <c r="M19" s="11">
        <f t="shared" si="1"/>
        <v>4989557.3000000007</v>
      </c>
      <c r="N19" s="11">
        <f t="shared" si="1"/>
        <v>2119139.0062150001</v>
      </c>
      <c r="O19" s="13">
        <f t="shared" si="4"/>
        <v>35152000.789563</v>
      </c>
      <c r="P19" s="16"/>
    </row>
    <row r="20" spans="1:16" ht="22.5" customHeight="1" x14ac:dyDescent="0.3">
      <c r="A20" s="3" t="s">
        <v>36</v>
      </c>
      <c r="B20" s="11">
        <v>20096829.463151</v>
      </c>
      <c r="C20" s="11">
        <v>3520486.9000000004</v>
      </c>
      <c r="D20" s="11">
        <v>1438470.4856368001</v>
      </c>
      <c r="E20" s="13">
        <f t="shared" si="2"/>
        <v>25055786.848787799</v>
      </c>
      <c r="F20" s="16"/>
      <c r="G20" s="11">
        <v>8496842.0696530007</v>
      </c>
      <c r="H20" s="11">
        <v>1731387.0000000002</v>
      </c>
      <c r="I20" s="11">
        <v>792078.27210820001</v>
      </c>
      <c r="J20" s="13">
        <f t="shared" si="3"/>
        <v>11020307.341761202</v>
      </c>
      <c r="K20" s="16"/>
      <c r="L20" s="11">
        <f t="shared" si="0"/>
        <v>28593671.532804001</v>
      </c>
      <c r="M20" s="11">
        <f t="shared" si="1"/>
        <v>5251873.9000000004</v>
      </c>
      <c r="N20" s="11">
        <f t="shared" si="1"/>
        <v>2230548.7577450001</v>
      </c>
      <c r="O20" s="13">
        <f t="shared" si="4"/>
        <v>36076094.190549001</v>
      </c>
      <c r="P20" s="16"/>
    </row>
    <row r="21" spans="1:16" ht="22.5" customHeight="1" x14ac:dyDescent="0.3">
      <c r="A21" s="3" t="s">
        <v>38</v>
      </c>
      <c r="B21" s="11">
        <v>20729047.741294201</v>
      </c>
      <c r="C21" s="11">
        <v>3556141.4000000004</v>
      </c>
      <c r="D21" s="11">
        <v>1453038.9096608001</v>
      </c>
      <c r="E21" s="13">
        <f t="shared" si="2"/>
        <v>25738228.050955005</v>
      </c>
      <c r="F21" s="16"/>
      <c r="G21" s="11">
        <v>8764140.8927225992</v>
      </c>
      <c r="H21" s="11">
        <v>1748922.0000000002</v>
      </c>
      <c r="I21" s="11">
        <v>800100.21780920005</v>
      </c>
      <c r="J21" s="13">
        <f t="shared" si="3"/>
        <v>11313163.110531799</v>
      </c>
      <c r="K21" s="16"/>
      <c r="L21" s="11">
        <f t="shared" si="0"/>
        <v>29493188.634016801</v>
      </c>
      <c r="M21" s="11">
        <f t="shared" si="1"/>
        <v>5305063.4000000004</v>
      </c>
      <c r="N21" s="11">
        <f t="shared" si="1"/>
        <v>2253139.1274700002</v>
      </c>
      <c r="O21" s="13">
        <f t="shared" si="4"/>
        <v>37051391.161486804</v>
      </c>
      <c r="P21" s="16"/>
    </row>
    <row r="22" spans="1:16" ht="22.5" customHeight="1" x14ac:dyDescent="0.3">
      <c r="A22" s="3" t="s">
        <v>40</v>
      </c>
      <c r="B22" s="11">
        <v>15730679.772201799</v>
      </c>
      <c r="C22" s="11">
        <v>2693772.2</v>
      </c>
      <c r="D22" s="11">
        <v>1100674.9676383999</v>
      </c>
      <c r="E22" s="13">
        <f t="shared" si="2"/>
        <v>19525126.939840198</v>
      </c>
      <c r="F22" s="16"/>
      <c r="G22" s="11">
        <v>6650855.1469653994</v>
      </c>
      <c r="H22" s="11">
        <v>1324806</v>
      </c>
      <c r="I22" s="11">
        <v>606074.81017159997</v>
      </c>
      <c r="J22" s="13">
        <f t="shared" si="3"/>
        <v>8581735.9571369998</v>
      </c>
      <c r="K22" s="16"/>
      <c r="L22" s="11">
        <f t="shared" si="0"/>
        <v>22381534.919167198</v>
      </c>
      <c r="M22" s="11">
        <f t="shared" si="1"/>
        <v>4018578.2</v>
      </c>
      <c r="N22" s="11">
        <f t="shared" si="1"/>
        <v>1706749.7778099999</v>
      </c>
      <c r="O22" s="13">
        <f t="shared" si="4"/>
        <v>28106862.896977197</v>
      </c>
      <c r="P22" s="16"/>
    </row>
    <row r="23" spans="1:16" ht="22.5" customHeight="1" x14ac:dyDescent="0.3">
      <c r="A23" s="3" t="s">
        <v>42</v>
      </c>
      <c r="B23" s="11">
        <v>21321967.962007999</v>
      </c>
      <c r="C23" s="11">
        <v>3787618.0999999996</v>
      </c>
      <c r="D23" s="11">
        <v>1547620.2589232</v>
      </c>
      <c r="E23" s="13">
        <f t="shared" si="2"/>
        <v>26657206.3209312</v>
      </c>
      <c r="F23" s="16"/>
      <c r="G23" s="11">
        <v>9014824.687624</v>
      </c>
      <c r="H23" s="11">
        <v>1862762.9999999998</v>
      </c>
      <c r="I23" s="11">
        <v>852180.41858179995</v>
      </c>
      <c r="J23" s="13">
        <f t="shared" si="3"/>
        <v>11729768.106205801</v>
      </c>
      <c r="K23" s="16"/>
      <c r="L23" s="11">
        <f t="shared" si="0"/>
        <v>30336792.649631999</v>
      </c>
      <c r="M23" s="11">
        <f t="shared" si="1"/>
        <v>5650381.0999999996</v>
      </c>
      <c r="N23" s="11">
        <f t="shared" si="1"/>
        <v>2399800.677505</v>
      </c>
      <c r="O23" s="13">
        <f t="shared" si="4"/>
        <v>38386974.427137002</v>
      </c>
      <c r="P23" s="16"/>
    </row>
    <row r="24" spans="1:16" ht="22.5" customHeight="1" x14ac:dyDescent="0.3">
      <c r="A24" s="3" t="s">
        <v>44</v>
      </c>
      <c r="B24" s="11">
        <v>23688474.805953998</v>
      </c>
      <c r="C24" s="11">
        <v>4077615.1500000004</v>
      </c>
      <c r="D24" s="11">
        <v>1666113.0155208001</v>
      </c>
      <c r="E24" s="13">
        <f t="shared" si="2"/>
        <v>29432202.9714748</v>
      </c>
      <c r="F24" s="16"/>
      <c r="G24" s="11">
        <v>10015372.308661999</v>
      </c>
      <c r="H24" s="11">
        <v>2005384.5000000002</v>
      </c>
      <c r="I24" s="11">
        <v>917427.17813670007</v>
      </c>
      <c r="J24" s="13">
        <f t="shared" si="3"/>
        <v>12938183.9867987</v>
      </c>
      <c r="K24" s="16"/>
      <c r="L24" s="11">
        <f t="shared" si="0"/>
        <v>33703847.114615999</v>
      </c>
      <c r="M24" s="11">
        <f t="shared" si="1"/>
        <v>6082999.6500000004</v>
      </c>
      <c r="N24" s="11">
        <f t="shared" si="1"/>
        <v>2583540.1936575002</v>
      </c>
      <c r="O24" s="13">
        <f t="shared" si="4"/>
        <v>42370386.9582735</v>
      </c>
      <c r="P24" s="16"/>
    </row>
    <row r="25" spans="1:16" ht="22.5" customHeight="1" x14ac:dyDescent="0.3">
      <c r="A25" s="3" t="s">
        <v>46</v>
      </c>
      <c r="B25" s="11">
        <v>45414017.802879594</v>
      </c>
      <c r="C25" s="11">
        <v>7857504.5500000007</v>
      </c>
      <c r="D25" s="11">
        <v>3210575.3286376004</v>
      </c>
      <c r="E25" s="13">
        <f t="shared" si="2"/>
        <v>56482097.681517199</v>
      </c>
      <c r="F25" s="16"/>
      <c r="G25" s="11">
        <v>19200826.5645588</v>
      </c>
      <c r="H25" s="11">
        <v>3864346.5000000005</v>
      </c>
      <c r="I25" s="11">
        <v>1767868.7078899003</v>
      </c>
      <c r="J25" s="13">
        <f t="shared" si="3"/>
        <v>24833041.7724487</v>
      </c>
      <c r="K25" s="16"/>
      <c r="L25" s="11">
        <f t="shared" si="0"/>
        <v>64614844.367438391</v>
      </c>
      <c r="M25" s="11">
        <f t="shared" si="1"/>
        <v>11721851.050000001</v>
      </c>
      <c r="N25" s="11">
        <f t="shared" si="1"/>
        <v>4978444.0365275005</v>
      </c>
      <c r="O25" s="13">
        <f t="shared" si="4"/>
        <v>81315139.453965887</v>
      </c>
      <c r="P25" s="16"/>
    </row>
    <row r="26" spans="1:16" ht="22.5" customHeight="1" x14ac:dyDescent="0.3">
      <c r="A26" s="3" t="s">
        <v>48</v>
      </c>
      <c r="B26" s="11">
        <v>21385165.151541803</v>
      </c>
      <c r="C26" s="11">
        <v>3773292.2499999995</v>
      </c>
      <c r="D26" s="11">
        <v>1541766.7184919999</v>
      </c>
      <c r="E26" s="13">
        <f t="shared" si="2"/>
        <v>26700224.120033804</v>
      </c>
      <c r="F26" s="16"/>
      <c r="G26" s="11">
        <v>9041544.1529854015</v>
      </c>
      <c r="H26" s="11">
        <v>1855717.4999999998</v>
      </c>
      <c r="I26" s="11">
        <v>848957.22962049989</v>
      </c>
      <c r="J26" s="13">
        <f t="shared" si="3"/>
        <v>11746218.882605901</v>
      </c>
      <c r="K26" s="16"/>
      <c r="L26" s="11">
        <f t="shared" si="0"/>
        <v>30426709.304527204</v>
      </c>
      <c r="M26" s="11">
        <f t="shared" si="1"/>
        <v>5629009.7499999991</v>
      </c>
      <c r="N26" s="11">
        <f t="shared" si="1"/>
        <v>2390723.9481124999</v>
      </c>
      <c r="O26" s="13">
        <f t="shared" si="4"/>
        <v>38446443.002639703</v>
      </c>
      <c r="P26" s="16"/>
    </row>
    <row r="27" spans="1:16" ht="22.5" customHeight="1" x14ac:dyDescent="0.3">
      <c r="A27" s="3" t="s">
        <v>50</v>
      </c>
      <c r="B27" s="11">
        <v>22661058.508269999</v>
      </c>
      <c r="C27" s="11">
        <v>3950668.0500000003</v>
      </c>
      <c r="D27" s="11">
        <v>1614242.4471096001</v>
      </c>
      <c r="E27" s="13">
        <f t="shared" si="2"/>
        <v>28225969.005379599</v>
      </c>
      <c r="F27" s="16"/>
      <c r="G27" s="11">
        <v>9580985.6788099986</v>
      </c>
      <c r="H27" s="11">
        <v>1942951.5000000002</v>
      </c>
      <c r="I27" s="11">
        <v>888865.20859290008</v>
      </c>
      <c r="J27" s="13">
        <f t="shared" si="3"/>
        <v>12412802.3874029</v>
      </c>
      <c r="K27" s="16"/>
      <c r="L27" s="11">
        <f t="shared" si="0"/>
        <v>32242044.187079996</v>
      </c>
      <c r="M27" s="11">
        <f t="shared" si="1"/>
        <v>5893619.5500000007</v>
      </c>
      <c r="N27" s="11">
        <f t="shared" si="1"/>
        <v>2503107.6557025001</v>
      </c>
      <c r="O27" s="13">
        <f t="shared" si="4"/>
        <v>40638771.392782494</v>
      </c>
      <c r="P27" s="16"/>
    </row>
    <row r="28" spans="1:16" ht="22.5" customHeight="1" x14ac:dyDescent="0.3">
      <c r="A28" s="3" t="s">
        <v>52</v>
      </c>
      <c r="B28" s="11">
        <v>22581107.287982602</v>
      </c>
      <c r="C28" s="11">
        <v>3865759.1</v>
      </c>
      <c r="D28" s="11">
        <v>1579548.6612752001</v>
      </c>
      <c r="E28" s="13">
        <f t="shared" si="2"/>
        <v>28026415.049257804</v>
      </c>
      <c r="F28" s="16"/>
      <c r="G28" s="11">
        <v>9547182.6904678009</v>
      </c>
      <c r="H28" s="11">
        <v>1901193</v>
      </c>
      <c r="I28" s="11">
        <v>869761.44927980006</v>
      </c>
      <c r="J28" s="13">
        <f t="shared" si="3"/>
        <v>12318137.139747601</v>
      </c>
      <c r="K28" s="16"/>
      <c r="L28" s="11">
        <f t="shared" si="0"/>
        <v>32128289.978450403</v>
      </c>
      <c r="M28" s="11">
        <f t="shared" si="1"/>
        <v>5766952.0999999996</v>
      </c>
      <c r="N28" s="11">
        <f t="shared" si="1"/>
        <v>2449310.1105550001</v>
      </c>
      <c r="O28" s="13">
        <f t="shared" si="4"/>
        <v>40344552.189005405</v>
      </c>
      <c r="P28" s="16"/>
    </row>
    <row r="29" spans="1:16" ht="22.5" customHeight="1" x14ac:dyDescent="0.3">
      <c r="A29" s="3" t="s">
        <v>54</v>
      </c>
      <c r="B29" s="11">
        <v>22305528.120366402</v>
      </c>
      <c r="C29" s="11">
        <v>3893727.6</v>
      </c>
      <c r="D29" s="11">
        <v>1590976.5867071999</v>
      </c>
      <c r="E29" s="13">
        <f t="shared" si="2"/>
        <v>27790232.307073604</v>
      </c>
      <c r="F29" s="16"/>
      <c r="G29" s="11">
        <v>9430669.1543792002</v>
      </c>
      <c r="H29" s="11">
        <v>1914948</v>
      </c>
      <c r="I29" s="11">
        <v>876054.11327279999</v>
      </c>
      <c r="J29" s="13">
        <f t="shared" si="3"/>
        <v>12221671.267651999</v>
      </c>
      <c r="K29" s="16"/>
      <c r="L29" s="11">
        <f t="shared" si="0"/>
        <v>31736197.274745602</v>
      </c>
      <c r="M29" s="11">
        <f t="shared" si="1"/>
        <v>5808675.5999999996</v>
      </c>
      <c r="N29" s="11">
        <f t="shared" si="1"/>
        <v>2467030.69998</v>
      </c>
      <c r="O29" s="13">
        <f t="shared" si="4"/>
        <v>40011903.574725598</v>
      </c>
      <c r="P29" s="16"/>
    </row>
    <row r="30" spans="1:16" ht="22.5" customHeight="1" x14ac:dyDescent="0.3">
      <c r="A30" s="3" t="s">
        <v>56</v>
      </c>
      <c r="B30" s="11">
        <v>20599204.002953798</v>
      </c>
      <c r="C30" s="11">
        <v>3532933.9500000007</v>
      </c>
      <c r="D30" s="11">
        <v>1443556.3486344002</v>
      </c>
      <c r="E30" s="13">
        <f t="shared" si="2"/>
        <v>25575694.301588196</v>
      </c>
      <c r="F30" s="16"/>
      <c r="G30" s="11">
        <v>8709243.5896213986</v>
      </c>
      <c r="H30" s="11">
        <v>1737508.5000000002</v>
      </c>
      <c r="I30" s="11">
        <v>794878.74776310008</v>
      </c>
      <c r="J30" s="13">
        <f t="shared" si="3"/>
        <v>11241630.8373845</v>
      </c>
      <c r="K30" s="16"/>
      <c r="L30" s="11">
        <f t="shared" si="0"/>
        <v>29308447.592575196</v>
      </c>
      <c r="M30" s="11">
        <f t="shared" si="1"/>
        <v>5270442.4500000011</v>
      </c>
      <c r="N30" s="11">
        <f t="shared" si="1"/>
        <v>2238435.0963975005</v>
      </c>
      <c r="O30" s="13">
        <f t="shared" si="4"/>
        <v>36817325.1389727</v>
      </c>
      <c r="P30" s="16"/>
    </row>
    <row r="31" spans="1:16" ht="22.5" customHeight="1" x14ac:dyDescent="0.3">
      <c r="A31" s="3" t="s">
        <v>58</v>
      </c>
      <c r="B31" s="11">
        <v>25603977.9249814</v>
      </c>
      <c r="C31" s="11">
        <v>4431939.75</v>
      </c>
      <c r="D31" s="11">
        <v>1810890.000612</v>
      </c>
      <c r="E31" s="13">
        <f t="shared" si="2"/>
        <v>31846807.675593399</v>
      </c>
      <c r="F31" s="16"/>
      <c r="G31" s="11">
        <v>10825237.741224201</v>
      </c>
      <c r="H31" s="11">
        <v>2179642.5</v>
      </c>
      <c r="I31" s="11">
        <v>997147.06487549993</v>
      </c>
      <c r="J31" s="13">
        <f t="shared" si="3"/>
        <v>14002027.306099702</v>
      </c>
      <c r="K31" s="16"/>
      <c r="L31" s="11">
        <f t="shared" si="0"/>
        <v>36429215.6662056</v>
      </c>
      <c r="M31" s="11">
        <f t="shared" si="1"/>
        <v>6611582.25</v>
      </c>
      <c r="N31" s="11">
        <f t="shared" si="1"/>
        <v>2808037.0654874998</v>
      </c>
      <c r="O31" s="13">
        <f t="shared" si="4"/>
        <v>45848834.981693096</v>
      </c>
      <c r="P31" s="16"/>
    </row>
    <row r="32" spans="1:16" ht="22.5" customHeight="1" x14ac:dyDescent="0.3">
      <c r="A32" s="3" t="s">
        <v>60</v>
      </c>
      <c r="B32" s="11">
        <v>23396387.990389399</v>
      </c>
      <c r="C32" s="11">
        <v>4004320.5999999996</v>
      </c>
      <c r="D32" s="11">
        <v>1636164.8720031998</v>
      </c>
      <c r="E32" s="13">
        <f t="shared" si="2"/>
        <v>29036873.462392602</v>
      </c>
      <c r="F32" s="16"/>
      <c r="G32" s="11">
        <v>9891879.4190481994</v>
      </c>
      <c r="H32" s="11">
        <v>1969337.9999999998</v>
      </c>
      <c r="I32" s="11">
        <v>900936.55562679982</v>
      </c>
      <c r="J32" s="13">
        <f t="shared" si="3"/>
        <v>12762153.974675</v>
      </c>
      <c r="K32" s="16"/>
      <c r="L32" s="11">
        <f t="shared" si="0"/>
        <v>33288267.409437597</v>
      </c>
      <c r="M32" s="11">
        <f t="shared" si="1"/>
        <v>5973658.5999999996</v>
      </c>
      <c r="N32" s="11">
        <f t="shared" si="1"/>
        <v>2537101.4276299998</v>
      </c>
      <c r="O32" s="13">
        <f t="shared" si="4"/>
        <v>41799027.437067598</v>
      </c>
      <c r="P32" s="16"/>
    </row>
    <row r="33" spans="1:16" ht="22.5" customHeight="1" x14ac:dyDescent="0.3">
      <c r="A33" s="3" t="s">
        <v>62</v>
      </c>
      <c r="B33" s="11">
        <v>23541261.079846997</v>
      </c>
      <c r="C33" s="11">
        <v>4068904.35</v>
      </c>
      <c r="D33" s="11">
        <v>1662553.7837832002</v>
      </c>
      <c r="E33" s="13">
        <f t="shared" si="2"/>
        <v>29272719.213630199</v>
      </c>
      <c r="F33" s="16"/>
      <c r="G33" s="11">
        <v>9953131.0589409992</v>
      </c>
      <c r="H33" s="11">
        <v>2001100.5000000002</v>
      </c>
      <c r="I33" s="11">
        <v>915467.32553430006</v>
      </c>
      <c r="J33" s="13">
        <f t="shared" si="3"/>
        <v>12869698.8844753</v>
      </c>
      <c r="K33" s="16"/>
      <c r="L33" s="11">
        <f t="shared" si="0"/>
        <v>33494392.138787996</v>
      </c>
      <c r="M33" s="11">
        <f t="shared" si="1"/>
        <v>6070004.8500000006</v>
      </c>
      <c r="N33" s="11">
        <f t="shared" si="1"/>
        <v>2578021.1093175001</v>
      </c>
      <c r="O33" s="13">
        <f t="shared" si="4"/>
        <v>42142418.09810549</v>
      </c>
      <c r="P33" s="16"/>
    </row>
    <row r="34" spans="1:16" ht="22.5" customHeight="1" x14ac:dyDescent="0.3">
      <c r="A34" s="3" t="s">
        <v>64</v>
      </c>
      <c r="B34" s="11">
        <v>35518298.814826794</v>
      </c>
      <c r="C34" s="11">
        <v>6132915.6000000006</v>
      </c>
      <c r="D34" s="11">
        <v>2505908.5098432</v>
      </c>
      <c r="E34" s="13">
        <f t="shared" si="2"/>
        <v>44157122.924669996</v>
      </c>
      <c r="F34" s="16"/>
      <c r="G34" s="11">
        <v>15016964.549840398</v>
      </c>
      <c r="H34" s="11">
        <v>3016188</v>
      </c>
      <c r="I34" s="11">
        <v>1379851.5175368001</v>
      </c>
      <c r="J34" s="13">
        <f t="shared" si="3"/>
        <v>19413004.067377198</v>
      </c>
      <c r="K34" s="16"/>
      <c r="L34" s="11">
        <f t="shared" si="0"/>
        <v>50535263.364667192</v>
      </c>
      <c r="M34" s="11">
        <f t="shared" si="1"/>
        <v>9149103.6000000015</v>
      </c>
      <c r="N34" s="11">
        <f t="shared" si="1"/>
        <v>3885760.0273799999</v>
      </c>
      <c r="O34" s="13">
        <f t="shared" si="4"/>
        <v>63570126.992047191</v>
      </c>
      <c r="P34" s="16"/>
    </row>
    <row r="35" spans="1:16" ht="22.5" customHeight="1" x14ac:dyDescent="0.3">
      <c r="A35" s="3" t="s">
        <v>66</v>
      </c>
      <c r="B35" s="11">
        <v>14536585.5068</v>
      </c>
      <c r="C35" s="11">
        <v>2506340.5499999998</v>
      </c>
      <c r="D35" s="11">
        <v>1024090.4200295999</v>
      </c>
      <c r="E35" s="13">
        <f t="shared" si="2"/>
        <v>18067016.4768296</v>
      </c>
      <c r="F35" s="16"/>
      <c r="G35" s="11">
        <v>6145997.8804000001</v>
      </c>
      <c r="H35" s="11">
        <v>1232626.5</v>
      </c>
      <c r="I35" s="11">
        <v>563904.35429789999</v>
      </c>
      <c r="J35" s="13">
        <f t="shared" si="3"/>
        <v>7942528.7346978998</v>
      </c>
      <c r="K35" s="16"/>
      <c r="L35" s="11">
        <f t="shared" si="0"/>
        <v>20682583.387199998</v>
      </c>
      <c r="M35" s="11">
        <f t="shared" si="1"/>
        <v>3738967.05</v>
      </c>
      <c r="N35" s="11">
        <f t="shared" si="1"/>
        <v>1587994.7743274998</v>
      </c>
      <c r="O35" s="13">
        <f t="shared" si="4"/>
        <v>26009545.211527497</v>
      </c>
      <c r="P35" s="16"/>
    </row>
    <row r="36" spans="1:16" ht="22.5" customHeight="1" x14ac:dyDescent="0.3">
      <c r="A36" s="3" t="s">
        <v>68</v>
      </c>
      <c r="B36" s="11">
        <v>20826368.9493482</v>
      </c>
      <c r="C36" s="11">
        <v>3656123.4499999997</v>
      </c>
      <c r="D36" s="11">
        <v>1493891.5621783999</v>
      </c>
      <c r="E36" s="13">
        <f t="shared" si="2"/>
        <v>25976383.961526599</v>
      </c>
      <c r="F36" s="16"/>
      <c r="G36" s="11">
        <v>8805287.8276845999</v>
      </c>
      <c r="H36" s="11">
        <v>1798093.5</v>
      </c>
      <c r="I36" s="11">
        <v>822595.29069409997</v>
      </c>
      <c r="J36" s="13">
        <f t="shared" si="3"/>
        <v>11425976.618378701</v>
      </c>
      <c r="K36" s="16"/>
      <c r="L36" s="11">
        <f t="shared" ref="L36:L56" si="5">+B36+G36</f>
        <v>29631656.7770328</v>
      </c>
      <c r="M36" s="11">
        <f t="shared" ref="M36:N56" si="6">+C36+H36</f>
        <v>5454216.9499999993</v>
      </c>
      <c r="N36" s="11">
        <f t="shared" si="6"/>
        <v>2316486.8528724997</v>
      </c>
      <c r="O36" s="13">
        <f t="shared" si="4"/>
        <v>37402360.579905294</v>
      </c>
      <c r="P36" s="16"/>
    </row>
    <row r="37" spans="1:16" ht="22.5" customHeight="1" x14ac:dyDescent="0.3">
      <c r="A37" s="3" t="s">
        <v>70</v>
      </c>
      <c r="B37" s="11">
        <v>22470358.217045199</v>
      </c>
      <c r="C37" s="11">
        <v>3871801.15</v>
      </c>
      <c r="D37" s="11">
        <v>1582017.4421128</v>
      </c>
      <c r="E37" s="13">
        <f t="shared" si="2"/>
        <v>27924176.809157997</v>
      </c>
      <c r="F37" s="16"/>
      <c r="G37" s="11">
        <v>9500358.5201755986</v>
      </c>
      <c r="H37" s="11">
        <v>1904164.5</v>
      </c>
      <c r="I37" s="11">
        <v>871120.85684469994</v>
      </c>
      <c r="J37" s="13">
        <f t="shared" si="3"/>
        <v>12275643.877020299</v>
      </c>
      <c r="K37" s="16"/>
      <c r="L37" s="11">
        <f t="shared" si="5"/>
        <v>31970716.737220798</v>
      </c>
      <c r="M37" s="11">
        <f t="shared" si="6"/>
        <v>5775965.6500000004</v>
      </c>
      <c r="N37" s="11">
        <f t="shared" si="6"/>
        <v>2453138.2989574997</v>
      </c>
      <c r="O37" s="13">
        <f t="shared" si="4"/>
        <v>40199820.686178297</v>
      </c>
      <c r="P37" s="16"/>
    </row>
    <row r="38" spans="1:16" ht="22.5" customHeight="1" x14ac:dyDescent="0.3">
      <c r="A38" s="3" t="s">
        <v>72</v>
      </c>
      <c r="B38" s="11">
        <v>17757547.9191796</v>
      </c>
      <c r="C38" s="11">
        <v>3090092.2499999995</v>
      </c>
      <c r="D38" s="11">
        <v>1262611.2880919999</v>
      </c>
      <c r="E38" s="13">
        <f t="shared" si="2"/>
        <v>22110251.457271598</v>
      </c>
      <c r="F38" s="16"/>
      <c r="G38" s="11">
        <v>7507805.1734587997</v>
      </c>
      <c r="H38" s="11">
        <v>1519717.4999999998</v>
      </c>
      <c r="I38" s="11">
        <v>695243.30002049997</v>
      </c>
      <c r="J38" s="13">
        <f t="shared" si="3"/>
        <v>9722765.9734792989</v>
      </c>
      <c r="K38" s="16"/>
      <c r="L38" s="11">
        <f t="shared" si="5"/>
        <v>25265353.092638399</v>
      </c>
      <c r="M38" s="11">
        <f t="shared" si="6"/>
        <v>4609809.7499999991</v>
      </c>
      <c r="N38" s="11">
        <f t="shared" si="6"/>
        <v>1957854.5881125</v>
      </c>
      <c r="O38" s="13">
        <f t="shared" si="4"/>
        <v>31833017.430750899</v>
      </c>
      <c r="P38" s="16"/>
    </row>
    <row r="39" spans="1:16" ht="22.5" customHeight="1" x14ac:dyDescent="0.3">
      <c r="A39" s="3" t="s">
        <v>74</v>
      </c>
      <c r="B39" s="11">
        <v>18650316.013821799</v>
      </c>
      <c r="C39" s="11">
        <v>3190821.55</v>
      </c>
      <c r="D39" s="11">
        <v>1303769.2668616001</v>
      </c>
      <c r="E39" s="13">
        <f t="shared" si="2"/>
        <v>23144906.830683399</v>
      </c>
      <c r="F39" s="16"/>
      <c r="G39" s="11">
        <v>7885263.1958253998</v>
      </c>
      <c r="H39" s="11">
        <v>1569256.5</v>
      </c>
      <c r="I39" s="11">
        <v>717906.49751589994</v>
      </c>
      <c r="J39" s="13">
        <f t="shared" si="3"/>
        <v>10172426.1933413</v>
      </c>
      <c r="K39" s="16"/>
      <c r="L39" s="11">
        <f t="shared" si="5"/>
        <v>26535579.209647201</v>
      </c>
      <c r="M39" s="11">
        <f t="shared" si="6"/>
        <v>4760078.05</v>
      </c>
      <c r="N39" s="11">
        <f t="shared" si="6"/>
        <v>2021675.7643774999</v>
      </c>
      <c r="O39" s="13">
        <f t="shared" si="4"/>
        <v>33317333.024024703</v>
      </c>
      <c r="P39" s="16"/>
    </row>
    <row r="40" spans="1:16" ht="22.5" customHeight="1" x14ac:dyDescent="0.3">
      <c r="A40" s="3" t="s">
        <v>76</v>
      </c>
      <c r="B40" s="11">
        <v>29830551.756784797</v>
      </c>
      <c r="C40" s="11">
        <v>5175197.3</v>
      </c>
      <c r="D40" s="11">
        <v>2114584.9380656001</v>
      </c>
      <c r="E40" s="13">
        <f t="shared" si="2"/>
        <v>37120333.994850397</v>
      </c>
      <c r="F40" s="16"/>
      <c r="G40" s="11">
        <v>12612212.667314399</v>
      </c>
      <c r="H40" s="11">
        <v>2545179</v>
      </c>
      <c r="I40" s="11">
        <v>1164373.4095993999</v>
      </c>
      <c r="J40" s="13">
        <f t="shared" si="3"/>
        <v>16321765.076913798</v>
      </c>
      <c r="K40" s="16"/>
      <c r="L40" s="11">
        <f t="shared" si="5"/>
        <v>42442764.424099192</v>
      </c>
      <c r="M40" s="11">
        <f t="shared" si="6"/>
        <v>7720376.2999999998</v>
      </c>
      <c r="N40" s="11">
        <f t="shared" si="6"/>
        <v>3278958.3476649998</v>
      </c>
      <c r="O40" s="13">
        <f t="shared" si="4"/>
        <v>53442099.071764186</v>
      </c>
      <c r="P40" s="16"/>
    </row>
    <row r="41" spans="1:16" ht="22.5" customHeight="1" x14ac:dyDescent="0.3">
      <c r="A41" s="3" t="s">
        <v>78</v>
      </c>
      <c r="B41" s="11">
        <v>21754246.5937314</v>
      </c>
      <c r="C41" s="11">
        <v>3748654.35</v>
      </c>
      <c r="D41" s="11">
        <v>1531699.6757832</v>
      </c>
      <c r="E41" s="13">
        <f t="shared" si="2"/>
        <v>27034600.619514599</v>
      </c>
      <c r="F41" s="16"/>
      <c r="G41" s="11">
        <v>9197589.9974741992</v>
      </c>
      <c r="H41" s="11">
        <v>1843600.5</v>
      </c>
      <c r="I41" s="11">
        <v>843413.9210343</v>
      </c>
      <c r="J41" s="13">
        <f t="shared" si="3"/>
        <v>11884604.4185085</v>
      </c>
      <c r="K41" s="16"/>
      <c r="L41" s="11">
        <f t="shared" si="5"/>
        <v>30951836.591205597</v>
      </c>
      <c r="M41" s="11">
        <f t="shared" si="6"/>
        <v>5592254.8499999996</v>
      </c>
      <c r="N41" s="11">
        <f t="shared" si="6"/>
        <v>2375113.5968175</v>
      </c>
      <c r="O41" s="13">
        <f t="shared" si="4"/>
        <v>38919205.038023099</v>
      </c>
      <c r="P41" s="16"/>
    </row>
    <row r="42" spans="1:16" ht="22.5" customHeight="1" x14ac:dyDescent="0.3">
      <c r="A42" s="3" t="s">
        <v>80</v>
      </c>
      <c r="B42" s="11">
        <v>32975135.499552399</v>
      </c>
      <c r="C42" s="11">
        <v>5735869.6499999994</v>
      </c>
      <c r="D42" s="11">
        <v>2343675.5867447997</v>
      </c>
      <c r="E42" s="13">
        <f t="shared" si="2"/>
        <v>41054680.736297198</v>
      </c>
      <c r="F42" s="16"/>
      <c r="G42" s="11">
        <v>13941727.4291372</v>
      </c>
      <c r="H42" s="11">
        <v>2820919.5</v>
      </c>
      <c r="I42" s="11">
        <v>1290519.7066376999</v>
      </c>
      <c r="J42" s="13">
        <f t="shared" si="3"/>
        <v>18053166.635774899</v>
      </c>
      <c r="K42" s="16"/>
      <c r="L42" s="11">
        <f t="shared" si="5"/>
        <v>46916862.928689599</v>
      </c>
      <c r="M42" s="11">
        <f t="shared" si="6"/>
        <v>8556789.1499999985</v>
      </c>
      <c r="N42" s="11">
        <f t="shared" si="6"/>
        <v>3634195.2933824994</v>
      </c>
      <c r="O42" s="13">
        <f t="shared" si="4"/>
        <v>59107847.372072101</v>
      </c>
      <c r="P42" s="16"/>
    </row>
    <row r="43" spans="1:16" ht="22.5" customHeight="1" x14ac:dyDescent="0.3">
      <c r="A43" s="3" t="s">
        <v>82</v>
      </c>
      <c r="B43" s="11">
        <v>17966603.729391798</v>
      </c>
      <c r="C43" s="11">
        <v>3185633.5</v>
      </c>
      <c r="D43" s="11">
        <v>1301649.430312</v>
      </c>
      <c r="E43" s="13">
        <f t="shared" si="2"/>
        <v>22453886.659703799</v>
      </c>
      <c r="F43" s="16"/>
      <c r="G43" s="11">
        <v>7596192.9565353999</v>
      </c>
      <c r="H43" s="11">
        <v>1566705</v>
      </c>
      <c r="I43" s="11">
        <v>716739.23236300005</v>
      </c>
      <c r="J43" s="13">
        <f t="shared" si="3"/>
        <v>9879637.1888983995</v>
      </c>
      <c r="K43" s="16"/>
      <c r="L43" s="11">
        <f t="shared" si="5"/>
        <v>25562796.685927197</v>
      </c>
      <c r="M43" s="11">
        <f t="shared" si="6"/>
        <v>4752338.5</v>
      </c>
      <c r="N43" s="11">
        <f t="shared" si="6"/>
        <v>2018388.662675</v>
      </c>
      <c r="O43" s="13">
        <f t="shared" si="4"/>
        <v>32333523.848602198</v>
      </c>
      <c r="P43" s="16"/>
    </row>
    <row r="44" spans="1:16" ht="22.5" customHeight="1" x14ac:dyDescent="0.3">
      <c r="A44" s="3" t="s">
        <v>84</v>
      </c>
      <c r="B44" s="11">
        <v>15363815.775258999</v>
      </c>
      <c r="C44" s="11">
        <v>2684442.25</v>
      </c>
      <c r="D44" s="11">
        <v>1096862.7512920001</v>
      </c>
      <c r="E44" s="13">
        <f t="shared" si="2"/>
        <v>19145120.776551001</v>
      </c>
      <c r="F44" s="16"/>
      <c r="G44" s="11">
        <v>6495746.8275769996</v>
      </c>
      <c r="H44" s="11">
        <v>1320217.5</v>
      </c>
      <c r="I44" s="11">
        <v>603975.65432049998</v>
      </c>
      <c r="J44" s="13">
        <f t="shared" si="3"/>
        <v>8419939.9818974994</v>
      </c>
      <c r="K44" s="16"/>
      <c r="L44" s="11">
        <f t="shared" si="5"/>
        <v>21859562.602835998</v>
      </c>
      <c r="M44" s="11">
        <f t="shared" si="6"/>
        <v>4004659.75</v>
      </c>
      <c r="N44" s="11">
        <f t="shared" si="6"/>
        <v>1700838.4056124999</v>
      </c>
      <c r="O44" s="13">
        <f t="shared" si="4"/>
        <v>27565060.758448496</v>
      </c>
      <c r="P44" s="16"/>
    </row>
    <row r="45" spans="1:16" ht="22.5" customHeight="1" x14ac:dyDescent="0.3">
      <c r="A45" s="3" t="s">
        <v>86</v>
      </c>
      <c r="B45" s="11">
        <v>18672613.657692403</v>
      </c>
      <c r="C45" s="11">
        <v>3165009.4</v>
      </c>
      <c r="D45" s="11">
        <v>1293222.4257568</v>
      </c>
      <c r="E45" s="13">
        <f t="shared" si="2"/>
        <v>23130845.483449202</v>
      </c>
      <c r="F45" s="16"/>
      <c r="G45" s="11">
        <v>7894690.5315572005</v>
      </c>
      <c r="H45" s="11">
        <v>1556562</v>
      </c>
      <c r="I45" s="11">
        <v>712098.99311319995</v>
      </c>
      <c r="J45" s="13">
        <f t="shared" si="3"/>
        <v>10163351.5246704</v>
      </c>
      <c r="K45" s="16"/>
      <c r="L45" s="11">
        <f t="shared" si="5"/>
        <v>26567304.189249605</v>
      </c>
      <c r="M45" s="11">
        <f t="shared" si="6"/>
        <v>4721571.4000000004</v>
      </c>
      <c r="N45" s="11">
        <f t="shared" si="6"/>
        <v>2005321.4188699999</v>
      </c>
      <c r="O45" s="13">
        <f t="shared" si="4"/>
        <v>33294197.008119602</v>
      </c>
      <c r="P45" s="16"/>
    </row>
    <row r="46" spans="1:16" ht="22.5" customHeight="1" x14ac:dyDescent="0.3">
      <c r="A46" s="3" t="s">
        <v>88</v>
      </c>
      <c r="B46" s="11">
        <v>33457799.414939202</v>
      </c>
      <c r="C46" s="11">
        <v>5770349.9000000004</v>
      </c>
      <c r="D46" s="11">
        <v>2357764.2123727999</v>
      </c>
      <c r="E46" s="13">
        <f t="shared" si="2"/>
        <v>41585913.527312003</v>
      </c>
      <c r="F46" s="16"/>
      <c r="G46" s="11">
        <v>14145795.3926576</v>
      </c>
      <c r="H46" s="11">
        <v>2837877</v>
      </c>
      <c r="I46" s="11">
        <v>1298277.4565222</v>
      </c>
      <c r="J46" s="13">
        <f t="shared" si="3"/>
        <v>18281949.849179801</v>
      </c>
      <c r="K46" s="16"/>
      <c r="L46" s="11">
        <f t="shared" si="5"/>
        <v>47603594.807596803</v>
      </c>
      <c r="M46" s="11">
        <f t="shared" si="6"/>
        <v>8608226.9000000004</v>
      </c>
      <c r="N46" s="11">
        <f t="shared" si="6"/>
        <v>3656041.6688949997</v>
      </c>
      <c r="O46" s="13">
        <f t="shared" si="4"/>
        <v>59867863.3764918</v>
      </c>
      <c r="P46" s="16"/>
    </row>
    <row r="47" spans="1:16" ht="22.5" customHeight="1" x14ac:dyDescent="0.3">
      <c r="A47" s="3" t="s">
        <v>90</v>
      </c>
      <c r="B47" s="11">
        <v>28966487.258948401</v>
      </c>
      <c r="C47" s="11">
        <v>4936675.1000000006</v>
      </c>
      <c r="D47" s="11">
        <v>2017124.7984272004</v>
      </c>
      <c r="E47" s="13">
        <f t="shared" si="2"/>
        <v>35920287.157375604</v>
      </c>
      <c r="F47" s="16"/>
      <c r="G47" s="11">
        <v>12246890.386525201</v>
      </c>
      <c r="H47" s="11">
        <v>2427873.0000000005</v>
      </c>
      <c r="I47" s="11">
        <v>1110708.0339278001</v>
      </c>
      <c r="J47" s="13">
        <f t="shared" si="3"/>
        <v>15785471.420453001</v>
      </c>
      <c r="K47" s="16"/>
      <c r="L47" s="11">
        <f t="shared" si="5"/>
        <v>41213377.645473599</v>
      </c>
      <c r="M47" s="11">
        <f t="shared" si="6"/>
        <v>7364548.1000000015</v>
      </c>
      <c r="N47" s="11">
        <f t="shared" si="6"/>
        <v>3127832.8323550005</v>
      </c>
      <c r="O47" s="13">
        <f t="shared" si="4"/>
        <v>51705758.577828601</v>
      </c>
      <c r="P47" s="16"/>
    </row>
    <row r="48" spans="1:16" ht="22.5" customHeight="1" x14ac:dyDescent="0.3">
      <c r="A48" s="3" t="s">
        <v>92</v>
      </c>
      <c r="B48" s="11">
        <v>19200488.817833401</v>
      </c>
      <c r="C48" s="11">
        <v>3369457</v>
      </c>
      <c r="D48" s="11">
        <v>1376759.6883040001</v>
      </c>
      <c r="E48" s="13">
        <f t="shared" si="2"/>
        <v>23946705.506137401</v>
      </c>
      <c r="F48" s="16"/>
      <c r="G48" s="11">
        <v>8117873.5901801996</v>
      </c>
      <c r="H48" s="11">
        <v>1657110</v>
      </c>
      <c r="I48" s="11">
        <v>758097.88654600002</v>
      </c>
      <c r="J48" s="13">
        <f t="shared" si="3"/>
        <v>10533081.4767262</v>
      </c>
      <c r="K48" s="16"/>
      <c r="L48" s="11">
        <f t="shared" si="5"/>
        <v>27318362.408013601</v>
      </c>
      <c r="M48" s="11">
        <f t="shared" si="6"/>
        <v>5026567</v>
      </c>
      <c r="N48" s="11">
        <f t="shared" si="6"/>
        <v>2134857.57485</v>
      </c>
      <c r="O48" s="13">
        <f t="shared" si="4"/>
        <v>34479786.982863598</v>
      </c>
      <c r="P48" s="16"/>
    </row>
    <row r="49" spans="1:16" ht="22.5" customHeight="1" x14ac:dyDescent="0.3">
      <c r="A49" s="3" t="s">
        <v>94</v>
      </c>
      <c r="B49" s="11">
        <v>25643891.9394238</v>
      </c>
      <c r="C49" s="11">
        <v>4399018.0500000007</v>
      </c>
      <c r="D49" s="11">
        <v>1797438.1983096001</v>
      </c>
      <c r="E49" s="13">
        <f t="shared" si="2"/>
        <v>31840348.187733401</v>
      </c>
      <c r="F49" s="16"/>
      <c r="G49" s="11">
        <v>10842113.1930314</v>
      </c>
      <c r="H49" s="11">
        <v>2163451.5000000005</v>
      </c>
      <c r="I49" s="11">
        <v>989739.97489290009</v>
      </c>
      <c r="J49" s="13">
        <f t="shared" si="3"/>
        <v>13995304.6679243</v>
      </c>
      <c r="K49" s="16"/>
      <c r="L49" s="11">
        <f t="shared" si="5"/>
        <v>36486005.1324552</v>
      </c>
      <c r="M49" s="11">
        <f t="shared" si="6"/>
        <v>6562469.5500000007</v>
      </c>
      <c r="N49" s="11">
        <f t="shared" si="6"/>
        <v>2787178.1732025002</v>
      </c>
      <c r="O49" s="13">
        <f t="shared" si="4"/>
        <v>45835652.855657697</v>
      </c>
      <c r="P49" s="16"/>
    </row>
    <row r="50" spans="1:16" ht="22.5" customHeight="1" x14ac:dyDescent="0.3">
      <c r="A50" s="3" t="s">
        <v>96</v>
      </c>
      <c r="B50" s="11">
        <v>27841872.944613002</v>
      </c>
      <c r="C50" s="11">
        <v>4888957.8499999996</v>
      </c>
      <c r="D50" s="11">
        <v>1997627.5363351998</v>
      </c>
      <c r="E50" s="13">
        <f t="shared" si="2"/>
        <v>34728458.330948204</v>
      </c>
      <c r="F50" s="16"/>
      <c r="G50" s="11">
        <v>11771408.906439001</v>
      </c>
      <c r="H50" s="11">
        <v>2404405.5</v>
      </c>
      <c r="I50" s="11">
        <v>1099972.0766572999</v>
      </c>
      <c r="J50" s="13">
        <f t="shared" si="3"/>
        <v>15275786.483096302</v>
      </c>
      <c r="K50" s="16"/>
      <c r="L50" s="11">
        <f t="shared" si="5"/>
        <v>39613281.851052001</v>
      </c>
      <c r="M50" s="11">
        <f t="shared" si="6"/>
        <v>7293363.3499999996</v>
      </c>
      <c r="N50" s="11">
        <f t="shared" si="6"/>
        <v>3097599.6129925</v>
      </c>
      <c r="O50" s="13">
        <f t="shared" si="4"/>
        <v>50004244.814044505</v>
      </c>
      <c r="P50" s="16"/>
    </row>
    <row r="51" spans="1:16" ht="22.5" customHeight="1" x14ac:dyDescent="0.3">
      <c r="A51" s="3" t="s">
        <v>98</v>
      </c>
      <c r="B51" s="11">
        <v>19922760.011277203</v>
      </c>
      <c r="C51" s="11">
        <v>3372317.9000000004</v>
      </c>
      <c r="D51" s="11">
        <v>1377928.6516688</v>
      </c>
      <c r="E51" s="13">
        <f t="shared" si="2"/>
        <v>24673006.562946007</v>
      </c>
      <c r="F51" s="16"/>
      <c r="G51" s="11">
        <v>8423246.3492716011</v>
      </c>
      <c r="H51" s="11">
        <v>1658517</v>
      </c>
      <c r="I51" s="11">
        <v>758741.56362620008</v>
      </c>
      <c r="J51" s="13">
        <f t="shared" si="3"/>
        <v>10840504.912897801</v>
      </c>
      <c r="K51" s="16"/>
      <c r="L51" s="11">
        <f t="shared" si="5"/>
        <v>28346006.360548802</v>
      </c>
      <c r="M51" s="11">
        <f t="shared" si="6"/>
        <v>5030834.9000000004</v>
      </c>
      <c r="N51" s="11">
        <f t="shared" si="6"/>
        <v>2136670.215295</v>
      </c>
      <c r="O51" s="13">
        <f t="shared" si="4"/>
        <v>35513511.475843802</v>
      </c>
      <c r="P51" s="16"/>
    </row>
    <row r="52" spans="1:16" ht="22.5" customHeight="1" x14ac:dyDescent="0.3">
      <c r="A52" s="3" t="s">
        <v>100</v>
      </c>
      <c r="B52" s="11">
        <v>27381999.438707199</v>
      </c>
      <c r="C52" s="11">
        <v>5095369.6499999994</v>
      </c>
      <c r="D52" s="11">
        <v>2081967.3707448</v>
      </c>
      <c r="E52" s="13">
        <f t="shared" si="2"/>
        <v>34559336.459451996</v>
      </c>
      <c r="F52" s="16"/>
      <c r="G52" s="11">
        <v>11576976.617561599</v>
      </c>
      <c r="H52" s="11">
        <v>2505919.5</v>
      </c>
      <c r="I52" s="11">
        <v>1146412.8976377</v>
      </c>
      <c r="J52" s="13">
        <f t="shared" si="3"/>
        <v>15229309.0151993</v>
      </c>
      <c r="K52" s="16"/>
      <c r="L52" s="11">
        <f t="shared" si="5"/>
        <v>38958976.056268796</v>
      </c>
      <c r="M52" s="11">
        <f t="shared" si="6"/>
        <v>7601289.1499999994</v>
      </c>
      <c r="N52" s="11">
        <f t="shared" si="6"/>
        <v>3228380.2683824999</v>
      </c>
      <c r="O52" s="13">
        <f t="shared" si="4"/>
        <v>49788645.474651292</v>
      </c>
      <c r="P52" s="16"/>
    </row>
    <row r="53" spans="1:16" ht="22.5" customHeight="1" x14ac:dyDescent="0.3">
      <c r="A53" s="3" t="s">
        <v>102</v>
      </c>
      <c r="B53" s="11">
        <v>43171071.935741395</v>
      </c>
      <c r="C53" s="11">
        <v>7497821.0999999996</v>
      </c>
      <c r="D53" s="11">
        <v>3063608.7181392</v>
      </c>
      <c r="E53" s="13">
        <f t="shared" si="2"/>
        <v>53732501.753880598</v>
      </c>
      <c r="F53" s="16"/>
      <c r="G53" s="11">
        <v>18252519.925504196</v>
      </c>
      <c r="H53" s="11">
        <v>3687453</v>
      </c>
      <c r="I53" s="11">
        <v>1686943.1275158001</v>
      </c>
      <c r="J53" s="13">
        <f t="shared" si="3"/>
        <v>23626916.053019997</v>
      </c>
      <c r="K53" s="16"/>
      <c r="L53" s="11">
        <f t="shared" si="5"/>
        <v>61423591.861245587</v>
      </c>
      <c r="M53" s="11">
        <f t="shared" si="6"/>
        <v>11185274.1</v>
      </c>
      <c r="N53" s="11">
        <f t="shared" si="6"/>
        <v>4750551.8456549998</v>
      </c>
      <c r="O53" s="13">
        <f t="shared" si="4"/>
        <v>77359417.806900576</v>
      </c>
      <c r="P53" s="16"/>
    </row>
    <row r="54" spans="1:16" ht="22.5" customHeight="1" x14ac:dyDescent="0.3">
      <c r="A54" s="3" t="s">
        <v>104</v>
      </c>
      <c r="B54" s="11">
        <v>12499985.239016801</v>
      </c>
      <c r="C54" s="11">
        <v>2132800.9500000002</v>
      </c>
      <c r="D54" s="11">
        <v>871462.18845840008</v>
      </c>
      <c r="E54" s="13">
        <f t="shared" si="2"/>
        <v>15504248.3774752</v>
      </c>
      <c r="F54" s="16"/>
      <c r="G54" s="11">
        <v>5284933.1604104005</v>
      </c>
      <c r="H54" s="11">
        <v>1048918.5</v>
      </c>
      <c r="I54" s="11">
        <v>479861.26328910002</v>
      </c>
      <c r="J54" s="13">
        <f t="shared" si="3"/>
        <v>6813712.9236995</v>
      </c>
      <c r="K54" s="16"/>
      <c r="L54" s="11">
        <f t="shared" si="5"/>
        <v>17784918.399427202</v>
      </c>
      <c r="M54" s="11">
        <f t="shared" si="6"/>
        <v>3181719.45</v>
      </c>
      <c r="N54" s="11">
        <f t="shared" si="6"/>
        <v>1351323.4517475001</v>
      </c>
      <c r="O54" s="13">
        <f t="shared" si="4"/>
        <v>22317961.3011747</v>
      </c>
      <c r="P54" s="16"/>
    </row>
    <row r="55" spans="1:16" ht="22.5" customHeight="1" x14ac:dyDescent="0.3">
      <c r="A55" s="3" t="s">
        <v>106</v>
      </c>
      <c r="B55" s="11">
        <v>27543996.133126199</v>
      </c>
      <c r="C55" s="11">
        <v>4819314.1499999994</v>
      </c>
      <c r="D55" s="11">
        <v>1969171.1296487998</v>
      </c>
      <c r="E55" s="13">
        <f t="shared" si="2"/>
        <v>34332481.412774995</v>
      </c>
      <c r="F55" s="16"/>
      <c r="G55" s="11">
        <v>11645468.034618599</v>
      </c>
      <c r="H55" s="11">
        <v>2370154.4999999995</v>
      </c>
      <c r="I55" s="11">
        <v>1084302.8629586999</v>
      </c>
      <c r="J55" s="13">
        <f t="shared" si="3"/>
        <v>15099925.397577299</v>
      </c>
      <c r="K55" s="16"/>
      <c r="L55" s="11">
        <f t="shared" si="5"/>
        <v>39189464.1677448</v>
      </c>
      <c r="M55" s="11">
        <f t="shared" si="6"/>
        <v>7189468.6499999985</v>
      </c>
      <c r="N55" s="11">
        <f t="shared" si="6"/>
        <v>3053473.9926074995</v>
      </c>
      <c r="O55" s="13">
        <f t="shared" si="4"/>
        <v>49432406.810352296</v>
      </c>
      <c r="P55" s="16"/>
    </row>
    <row r="56" spans="1:16" ht="22.5" customHeight="1" x14ac:dyDescent="0.3">
      <c r="A56" s="3" t="s">
        <v>108</v>
      </c>
      <c r="B56" s="11">
        <v>16879932.367057201</v>
      </c>
      <c r="C56" s="11">
        <v>2937354.35</v>
      </c>
      <c r="D56" s="11">
        <v>1200202.6021832</v>
      </c>
      <c r="E56" s="13">
        <f t="shared" si="2"/>
        <v>21017489.319240402</v>
      </c>
      <c r="F56" s="16"/>
      <c r="G56" s="11">
        <v>7136753.5726116002</v>
      </c>
      <c r="H56" s="11">
        <v>1444600.5</v>
      </c>
      <c r="I56" s="11">
        <v>660878.62963430001</v>
      </c>
      <c r="J56" s="13">
        <f t="shared" si="3"/>
        <v>9242232.7022459004</v>
      </c>
      <c r="K56" s="16"/>
      <c r="L56" s="11">
        <f t="shared" si="5"/>
        <v>24016685.939668801</v>
      </c>
      <c r="M56" s="11">
        <f t="shared" si="6"/>
        <v>4381954.8499999996</v>
      </c>
      <c r="N56" s="11">
        <f t="shared" si="6"/>
        <v>1861081.2318175</v>
      </c>
      <c r="O56" s="13">
        <f t="shared" si="4"/>
        <v>30259722.021486297</v>
      </c>
      <c r="P56" s="16"/>
    </row>
    <row r="57" spans="1:16" ht="22.5" customHeight="1" x14ac:dyDescent="0.3">
      <c r="A57" s="8" t="s">
        <v>1</v>
      </c>
      <c r="B57" s="11">
        <f>SUM(B4:B56)</f>
        <v>1231914026</v>
      </c>
      <c r="C57" s="11">
        <f>SUM(C4:C56)</f>
        <v>213500000</v>
      </c>
      <c r="D57" s="11">
        <f>SUM(D4:D56)</f>
        <v>87236072</v>
      </c>
      <c r="E57" s="13">
        <f>SUM(E4:E56)</f>
        <v>1532650097.9999998</v>
      </c>
      <c r="F57" s="16"/>
      <c r="G57" s="11">
        <f t="shared" ref="G57:I57" si="7">SUM(G4:G56)</f>
        <v>520847278</v>
      </c>
      <c r="H57" s="11">
        <f t="shared" si="7"/>
        <v>105000000</v>
      </c>
      <c r="I57" s="11">
        <f t="shared" si="7"/>
        <v>48035603</v>
      </c>
      <c r="J57" s="13">
        <f>SUM(J4:J56)</f>
        <v>673882881</v>
      </c>
      <c r="K57" s="16"/>
      <c r="L57" s="18">
        <f t="shared" ref="L57" si="8">SUM(L4:L56)</f>
        <v>1752761303.9999998</v>
      </c>
      <c r="M57" s="18">
        <f>SUM(M4:M56)</f>
        <v>318500000</v>
      </c>
      <c r="N57" s="18">
        <f>SUM(N4:N56)</f>
        <v>135271675</v>
      </c>
      <c r="O57" s="13">
        <f>SUM(O4:O56)</f>
        <v>2206532979</v>
      </c>
      <c r="P57" s="16"/>
    </row>
  </sheetData>
  <mergeCells count="3">
    <mergeCell ref="B2:E2"/>
    <mergeCell ref="G2:J2"/>
    <mergeCell ref="L2:O2"/>
  </mergeCells>
  <pageMargins left="1.2598425196850394" right="0.70866141732283472" top="0.74803149606299213" bottom="0.15748031496062992" header="0.31496062992125984" footer="0.1574803149606299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Municipios</vt:lpstr>
      <vt:lpstr>Comunas</vt:lpstr>
      <vt:lpstr>Comunas!Área_de_impresión</vt:lpstr>
    </vt:vector>
  </TitlesOfParts>
  <Company>InKulpado666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DGRFM</dc:creator>
  <cp:lastModifiedBy>Ususario</cp:lastModifiedBy>
  <cp:lastPrinted>2022-06-15T11:03:04Z</cp:lastPrinted>
  <dcterms:created xsi:type="dcterms:W3CDTF">2022-06-14T15:10:10Z</dcterms:created>
  <dcterms:modified xsi:type="dcterms:W3CDTF">2022-10-27T11:53:57Z</dcterms:modified>
</cp:coreProperties>
</file>