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stela\Desktop\WEB\Turismo\"/>
    </mc:Choice>
  </mc:AlternateContent>
  <bookViews>
    <workbookView xWindow="0" yWindow="0" windowWidth="28800" windowHeight="12435"/>
  </bookViews>
  <sheets>
    <sheet name="Hoja1" sheetId="1" r:id="rId1"/>
    <sheet name="Hoja2" sheetId="2" r:id="rId2"/>
    <sheet name="Hoja3" sheetId="3" r:id="rId3"/>
  </sheets>
  <definedNames>
    <definedName name="_xlnm._FilterDatabase" localSheetId="0" hidden="1">Hoja1!$A$8:$M$43</definedName>
  </definedNames>
  <calcPr calcId="162913"/>
</workbook>
</file>

<file path=xl/calcChain.xml><?xml version="1.0" encoding="utf-8"?>
<calcChain xmlns="http://schemas.openxmlformats.org/spreadsheetml/2006/main">
  <c r="DQ18" i="1" l="1"/>
  <c r="DQ24" i="1" l="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DP18" i="1" l="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BH18" i="1"/>
  <c r="BA18" i="1"/>
  <c r="BE18" i="1"/>
  <c r="BF18" i="1"/>
  <c r="BG18" i="1"/>
  <c r="BD18" i="1"/>
  <c r="BC18" i="1"/>
  <c r="BB18" i="1"/>
  <c r="BK18" i="1"/>
  <c r="BJ18" i="1"/>
  <c r="BI18" i="1"/>
  <c r="BT18" i="1"/>
  <c r="BS18" i="1"/>
  <c r="BR18" i="1"/>
  <c r="BQ18" i="1"/>
  <c r="BP18" i="1"/>
  <c r="BO18" i="1"/>
  <c r="BN18" i="1"/>
  <c r="BM18" i="1"/>
  <c r="BL18" i="1"/>
  <c r="CE18" i="1"/>
  <c r="CD18" i="1"/>
  <c r="CC18" i="1"/>
  <c r="CB18" i="1"/>
  <c r="CA18" i="1"/>
  <c r="BZ18" i="1"/>
  <c r="BY18" i="1"/>
  <c r="BX18" i="1"/>
  <c r="BW18" i="1"/>
  <c r="BV18" i="1"/>
  <c r="BU18" i="1"/>
  <c r="CF18" i="1"/>
  <c r="CJ18" i="1" l="1"/>
  <c r="CI18" i="1"/>
  <c r="CH18" i="1"/>
  <c r="CG18" i="1"/>
  <c r="BG20" i="1" l="1"/>
  <c r="BF20" i="1" l="1"/>
  <c r="BE20" i="1" l="1"/>
  <c r="BD20" i="1" l="1"/>
  <c r="BC20" i="1" l="1"/>
  <c r="BB20" i="1" l="1"/>
  <c r="BA20" i="1" l="1"/>
  <c r="AZ24" i="1" l="1"/>
  <c r="AZ20" i="1"/>
  <c r="AZ18" i="1"/>
  <c r="AY24" i="1" l="1"/>
  <c r="AY20" i="1"/>
  <c r="AY18" i="1"/>
  <c r="AX24" i="1" l="1"/>
  <c r="AX20" i="1"/>
  <c r="AX18" i="1"/>
  <c r="AW24" i="1" l="1"/>
  <c r="AW20" i="1"/>
  <c r="AW18" i="1"/>
  <c r="AV24" i="1" l="1"/>
  <c r="AV20" i="1"/>
  <c r="AV18" i="1"/>
  <c r="AU24" i="1" l="1"/>
  <c r="AU20" i="1"/>
  <c r="AU18" i="1"/>
  <c r="AT24" i="1" l="1"/>
  <c r="AT20" i="1"/>
  <c r="AT18" i="1"/>
  <c r="AS24" i="1"/>
  <c r="AS20" i="1"/>
  <c r="AS18" i="1"/>
  <c r="AR24" i="1" l="1"/>
  <c r="AR20" i="1"/>
  <c r="AR18" i="1"/>
  <c r="AQ24" i="1" l="1"/>
  <c r="AP24" i="1"/>
  <c r="AO24" i="1"/>
  <c r="AQ20" i="1"/>
  <c r="AP20" i="1"/>
  <c r="AO20" i="1"/>
  <c r="AQ18" i="1"/>
  <c r="AP18" i="1"/>
  <c r="AO18" i="1"/>
  <c r="AN24" i="1"/>
  <c r="AN20" i="1"/>
  <c r="AN18" i="1"/>
  <c r="AL18" i="1" l="1"/>
  <c r="AL20" i="1"/>
  <c r="AL24" i="1"/>
  <c r="AM24" i="1"/>
  <c r="AM20" i="1"/>
  <c r="AM18" i="1"/>
  <c r="AH24" i="1" l="1"/>
  <c r="AI24" i="1"/>
  <c r="AJ24" i="1"/>
  <c r="AK24" i="1"/>
  <c r="AH18" i="1"/>
  <c r="AI18" i="1"/>
  <c r="AJ18" i="1"/>
  <c r="AK18" i="1"/>
  <c r="AH20" i="1"/>
  <c r="AI20" i="1"/>
  <c r="AJ20" i="1"/>
  <c r="AK20" i="1"/>
  <c r="AG24" i="1" l="1"/>
  <c r="AG20" i="1"/>
  <c r="AG18" i="1"/>
  <c r="AF24" i="1" l="1"/>
  <c r="AF20" i="1"/>
  <c r="AF18" i="1"/>
  <c r="AD24" i="1" l="1"/>
  <c r="AD20" i="1"/>
  <c r="AD18" i="1"/>
  <c r="AE24" i="1" l="1"/>
  <c r="AE20" i="1"/>
  <c r="AE18" i="1"/>
  <c r="AC24" i="1" l="1"/>
  <c r="AC20" i="1"/>
  <c r="AC18" i="1"/>
  <c r="AB24" i="1" l="1"/>
  <c r="AB20" i="1"/>
  <c r="AB18" i="1"/>
  <c r="AA24" i="1" l="1"/>
  <c r="AA20" i="1"/>
  <c r="AA18" i="1"/>
  <c r="Z24" i="1" l="1"/>
  <c r="Z20" i="1"/>
  <c r="Z18" i="1"/>
  <c r="Y24" i="1" l="1"/>
  <c r="Y20" i="1"/>
  <c r="Y18" i="1"/>
  <c r="X24" i="1" l="1"/>
  <c r="X20" i="1"/>
  <c r="X18" i="1"/>
  <c r="W24" i="1" l="1"/>
  <c r="W20" i="1"/>
  <c r="W18" i="1"/>
  <c r="V24" i="1" l="1"/>
  <c r="V20" i="1"/>
  <c r="V18" i="1"/>
  <c r="U24" i="1" l="1"/>
  <c r="U20" i="1"/>
  <c r="U18" i="1"/>
  <c r="T18" i="1" l="1"/>
  <c r="T24" i="1"/>
  <c r="T20" i="1"/>
  <c r="S18" i="1" l="1"/>
  <c r="S24" i="1"/>
  <c r="S20" i="1"/>
  <c r="R18" i="1" l="1"/>
  <c r="R20" i="1"/>
  <c r="R24" i="1"/>
  <c r="Q24" i="1"/>
  <c r="Q20" i="1"/>
  <c r="Q18" i="1"/>
  <c r="P24" i="1" l="1"/>
  <c r="P20" i="1"/>
  <c r="P18" i="1"/>
  <c r="C24" i="1" l="1"/>
  <c r="D24" i="1"/>
  <c r="E24" i="1"/>
  <c r="F24" i="1"/>
  <c r="G24" i="1"/>
  <c r="H24" i="1"/>
  <c r="I24" i="1"/>
  <c r="J24" i="1"/>
  <c r="K24" i="1"/>
  <c r="L24" i="1"/>
  <c r="M24" i="1"/>
  <c r="N24" i="1"/>
  <c r="O24" i="1"/>
  <c r="C20" i="1"/>
  <c r="D20" i="1"/>
  <c r="E20" i="1"/>
  <c r="F20" i="1"/>
  <c r="G20" i="1"/>
  <c r="H20" i="1"/>
  <c r="I20" i="1"/>
  <c r="J20" i="1"/>
  <c r="K20" i="1"/>
  <c r="L20" i="1"/>
  <c r="M20" i="1"/>
  <c r="N20" i="1"/>
  <c r="O20" i="1"/>
  <c r="C18" i="1"/>
  <c r="D18" i="1"/>
  <c r="E18" i="1"/>
  <c r="F18" i="1"/>
  <c r="G18" i="1"/>
  <c r="H18" i="1"/>
  <c r="I18" i="1"/>
  <c r="J18" i="1"/>
  <c r="K18" i="1"/>
  <c r="L18" i="1"/>
  <c r="M18" i="1"/>
  <c r="N18" i="1"/>
  <c r="O18" i="1"/>
  <c r="B18" i="1" l="1"/>
  <c r="B20" i="1"/>
  <c r="B24" i="1"/>
</calcChain>
</file>

<file path=xl/sharedStrings.xml><?xml version="1.0" encoding="utf-8"?>
<sst xmlns="http://schemas.openxmlformats.org/spreadsheetml/2006/main" count="156" uniqueCount="37">
  <si>
    <t>Enero</t>
  </si>
  <si>
    <t>Febrero</t>
  </si>
  <si>
    <t>Marzo</t>
  </si>
  <si>
    <t>Abril</t>
  </si>
  <si>
    <t>Mayo</t>
  </si>
  <si>
    <t>Junio</t>
  </si>
  <si>
    <t>Julio</t>
  </si>
  <si>
    <t>NOTAS:</t>
  </si>
  <si>
    <t>(*)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</si>
  <si>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</si>
  <si>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</si>
  <si>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</si>
  <si>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</si>
  <si>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(5) (Habitaciones o unidades ocupadas / Habitaciones o unidades disponibles) * 100</t>
  </si>
  <si>
    <t>(6) (Plazas ocupadas / Plazas disponibles) * 100</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</si>
  <si>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</si>
  <si>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</si>
  <si>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Habitaciones o unidades disponibles (1)</t>
  </si>
  <si>
    <t>Habitaciones o unidades ocupadas (2)</t>
  </si>
  <si>
    <t>Plazas disponibles (3)</t>
  </si>
  <si>
    <t>Plazas ocupadas (4)</t>
  </si>
  <si>
    <t>Porcentaje de ocupación de las habitaciones o unidades (5)</t>
  </si>
  <si>
    <t>Porcentaje de ocupación de plazas (6)</t>
  </si>
  <si>
    <t>Viajeros (7)</t>
  </si>
  <si>
    <t>Duración de estadía promedio de los turistas (en días)(8)</t>
  </si>
  <si>
    <t>Agosto</t>
  </si>
  <si>
    <t>Septiembre</t>
  </si>
  <si>
    <t>Octubre</t>
  </si>
  <si>
    <t>Noviembre</t>
  </si>
  <si>
    <t>Diciembre</t>
  </si>
  <si>
    <t>Setiembre</t>
  </si>
  <si>
    <t>Fuente: INDEC, Encuesta de Ocupación Hotelera 2013, 2014, 2015, 2016.</t>
  </si>
  <si>
    <r>
      <t>Setiembre</t>
    </r>
    <r>
      <rPr>
        <b/>
        <vertAlign val="superscript"/>
        <sz val="8"/>
        <color theme="0"/>
        <rFont val="Century Gothic"/>
        <family val="2"/>
      </rPr>
      <t>*</t>
    </r>
  </si>
  <si>
    <r>
      <t>Octubre</t>
    </r>
    <r>
      <rPr>
        <b/>
        <vertAlign val="superscript"/>
        <sz val="8"/>
        <color theme="0"/>
        <rFont val="Century Gothic"/>
        <family val="2"/>
      </rPr>
      <t>*</t>
    </r>
  </si>
  <si>
    <t>.</t>
  </si>
  <si>
    <t>///</t>
  </si>
  <si>
    <t>Oferta y Demanda Hotelera. Paraná. Año 2013-2022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</si>
</sst>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4" x14ac:knownFonts="1">
    <font>
      <sz val="11"/>
      <color theme="1"/>
      <name val="Calibri"/>
      <family val="2"/>
      <scheme val="minor"/>
    </font>
    <font>
      <b/>
      <sz val="9"/>
      <color theme="1"/>
      <name val="Century Gothic"/>
      <family val="2"/>
    </font>
    <font>
      <sz val="8"/>
      <color rgb="FF333333"/>
      <name val="Century Gothic"/>
      <family val="2"/>
    </font>
    <font>
      <sz val="11"/>
      <color theme="1"/>
      <name val="Calibri"/>
      <family val="2"/>
      <scheme val="minor"/>
    </font>
    <font>
      <sz val="11"/>
      <color theme="0"/>
      <name val="Calibri"/>
      <family val="2"/>
      <scheme val="minor"/>
    </font>
    <font>
      <sz val="8"/>
      <color theme="0"/>
      <name val="Century Gothic"/>
      <family val="2"/>
    </font>
    <font>
      <b/>
      <sz val="8"/>
      <color theme="0"/>
      <name val="Century Gothic"/>
      <family val="2"/>
    </font>
    <font>
      <b/>
      <vertAlign val="superscript"/>
      <sz val="8"/>
      <color theme="0"/>
      <name val="Century Gothic"/>
      <family val="2"/>
    </font>
    <font>
      <b/>
      <sz val="11"/>
      <color theme="0"/>
      <name val="Calibri"/>
      <family val="2"/>
      <scheme val="minor"/>
    </font>
    <font>
      <sz val="8"/>
      <name val="Century Gothic"/>
      <family val="2"/>
    </font>
    <font>
      <b/>
      <sz val="8"/>
      <color theme="0"/>
      <name val="Arial"/>
      <family val="2"/>
    </font>
    <font>
      <sz val="11"/>
      <color theme="1"/>
      <name val="Century Gothic"/>
      <family val="2"/>
    </font>
    <font>
      <sz val="8"/>
      <color theme="1"/>
      <name val="Century Gothic"/>
      <family val="2"/>
    </font>
    <font>
      <b/>
      <sz val="8"/>
      <name val="Century Gothic"/>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31869B"/>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62">
    <xf numFmtId="0" fontId="0" fillId="0" borderId="0" xfId="0"/>
    <xf numFmtId="0" fontId="2" fillId="0" borderId="0" xfId="0" applyFont="1" applyAlignment="1">
      <alignment wrapText="1"/>
    </xf>
    <xf numFmtId="0" fontId="0" fillId="0" borderId="0" xfId="0" applyAlignment="1"/>
    <xf numFmtId="0" fontId="2" fillId="0" borderId="0" xfId="0" applyFont="1" applyAlignment="1"/>
    <xf numFmtId="0" fontId="1" fillId="0" borderId="0" xfId="0" applyFont="1" applyAlignment="1"/>
    <xf numFmtId="0" fontId="2" fillId="0" borderId="0" xfId="0" applyFont="1" applyAlignment="1">
      <alignment vertical="center" wrapText="1"/>
    </xf>
    <xf numFmtId="0" fontId="0" fillId="0" borderId="0" xfId="0"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xf>
    <xf numFmtId="3" fontId="2"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0" fillId="0" borderId="0" xfId="0" applyNumberFormat="1" applyAlignment="1">
      <alignment horizontal="center" vertical="center"/>
    </xf>
    <xf numFmtId="2" fontId="2" fillId="0" borderId="0" xfId="0" applyNumberFormat="1" applyFont="1" applyAlignment="1">
      <alignment horizontal="center" vertical="center" wrapText="1"/>
    </xf>
    <xf numFmtId="0" fontId="1" fillId="0" borderId="0" xfId="0" applyFont="1" applyAlignment="1">
      <alignment horizontal="center" vertical="center" wrapText="1"/>
    </xf>
    <xf numFmtId="0" fontId="6" fillId="2" borderId="2" xfId="0" applyFont="1" applyFill="1" applyBorder="1" applyAlignment="1">
      <alignment horizontal="center" vertical="center" wrapText="1"/>
    </xf>
    <xf numFmtId="2" fontId="2" fillId="0" borderId="1" xfId="1" applyNumberFormat="1" applyFont="1" applyBorder="1" applyAlignment="1">
      <alignment horizontal="center" vertical="center" wrapText="1"/>
    </xf>
    <xf numFmtId="2" fontId="2" fillId="0" borderId="0" xfId="1" applyNumberFormat="1" applyFont="1" applyAlignment="1">
      <alignment horizontal="center" vertical="center" wrapText="1"/>
    </xf>
    <xf numFmtId="3"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2" fontId="2" fillId="0" borderId="0" xfId="1" applyNumberFormat="1" applyFont="1" applyBorder="1" applyAlignment="1">
      <alignment horizontal="center" vertical="center" wrapText="1"/>
    </xf>
    <xf numFmtId="0" fontId="6" fillId="4" borderId="2" xfId="0" applyFont="1" applyFill="1" applyBorder="1" applyAlignment="1">
      <alignment horizontal="center" vertical="center" wrapText="1"/>
    </xf>
    <xf numFmtId="3" fontId="9" fillId="3" borderId="0" xfId="0" applyNumberFormat="1" applyFont="1" applyFill="1" applyBorder="1" applyAlignment="1">
      <alignment horizontal="right"/>
    </xf>
    <xf numFmtId="0" fontId="9" fillId="3" borderId="0" xfId="0" applyFont="1" applyFill="1" applyBorder="1"/>
    <xf numFmtId="3" fontId="9" fillId="3" borderId="0" xfId="0" applyNumberFormat="1" applyFont="1" applyFill="1" applyAlignment="1">
      <alignment horizontal="right"/>
    </xf>
    <xf numFmtId="3" fontId="9" fillId="3" borderId="0" xfId="0" applyNumberFormat="1" applyFont="1" applyFill="1" applyBorder="1"/>
    <xf numFmtId="0" fontId="11" fillId="0" borderId="0" xfId="0" applyFont="1" applyAlignment="1">
      <alignment vertical="center"/>
    </xf>
    <xf numFmtId="165" fontId="9" fillId="3" borderId="0" xfId="0" applyNumberFormat="1" applyFont="1" applyFill="1" applyBorder="1"/>
    <xf numFmtId="3" fontId="12" fillId="3" borderId="0" xfId="0" applyNumberFormat="1" applyFont="1" applyFill="1" applyBorder="1" applyAlignment="1">
      <alignment horizontal="right"/>
    </xf>
    <xf numFmtId="166" fontId="9" fillId="3" borderId="0" xfId="2" applyNumberFormat="1" applyFont="1" applyFill="1" applyBorder="1"/>
    <xf numFmtId="1" fontId="9" fillId="3" borderId="0" xfId="0" applyNumberFormat="1" applyFont="1" applyFill="1" applyBorder="1"/>
    <xf numFmtId="0" fontId="0" fillId="0" borderId="0" xfId="0" applyBorder="1" applyAlignment="1">
      <alignment vertical="center"/>
    </xf>
    <xf numFmtId="0" fontId="6" fillId="4" borderId="5" xfId="0" applyFont="1" applyFill="1" applyBorder="1" applyAlignment="1">
      <alignment horizontal="center" vertical="center" wrapText="1"/>
    </xf>
    <xf numFmtId="0" fontId="10" fillId="4" borderId="6" xfId="0" applyFont="1" applyFill="1" applyBorder="1" applyAlignment="1">
      <alignment horizontal="right"/>
    </xf>
    <xf numFmtId="0" fontId="10" fillId="4" borderId="2" xfId="0" applyFont="1" applyFill="1" applyBorder="1" applyAlignment="1">
      <alignment horizontal="right"/>
    </xf>
    <xf numFmtId="0" fontId="12" fillId="0" borderId="0" xfId="0" applyFont="1" applyAlignment="1">
      <alignment vertical="center"/>
    </xf>
    <xf numFmtId="0" fontId="13" fillId="3" borderId="0" xfId="0" applyFont="1" applyFill="1" applyBorder="1"/>
    <xf numFmtId="0" fontId="0" fillId="2" borderId="0" xfId="0" applyFill="1"/>
    <xf numFmtId="0" fontId="12" fillId="0" borderId="0" xfId="0" applyFont="1" applyAlignment="1">
      <alignment horizontal="center" vertical="center"/>
    </xf>
    <xf numFmtId="0" fontId="0" fillId="0" borderId="0" xfId="0" applyAlignment="1">
      <alignment horizontal="right"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165" fontId="2" fillId="0" borderId="0" xfId="1" applyNumberFormat="1" applyFont="1" applyAlignment="1">
      <alignment vertical="center" wrapText="1"/>
    </xf>
    <xf numFmtId="2" fontId="2" fillId="0" borderId="1" xfId="1" applyNumberFormat="1" applyFont="1" applyBorder="1" applyAlignment="1">
      <alignment vertical="center" wrapText="1"/>
    </xf>
    <xf numFmtId="0" fontId="0" fillId="0" borderId="0" xfId="0" applyBorder="1" applyAlignment="1">
      <alignment horizontal="right" vertical="center"/>
    </xf>
    <xf numFmtId="0" fontId="12" fillId="0" borderId="1" xfId="0" quotePrefix="1" applyFont="1" applyBorder="1" applyAlignment="1">
      <alignment horizontal="right" vertical="center"/>
    </xf>
    <xf numFmtId="0" fontId="8" fillId="4" borderId="3" xfId="0" applyFont="1" applyFill="1" applyBorder="1" applyAlignment="1">
      <alignment horizontal="center"/>
    </xf>
    <xf numFmtId="0" fontId="8" fillId="4" borderId="1" xfId="0" applyFont="1" applyFill="1" applyBorder="1" applyAlignment="1">
      <alignment horizont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0"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applyAlignment="1">
      <alignment wrapText="1"/>
    </xf>
    <xf numFmtId="0" fontId="4" fillId="2" borderId="0" xfId="0" applyFont="1" applyFill="1" applyAlignment="1">
      <alignment wrapText="1"/>
    </xf>
    <xf numFmtId="0" fontId="0" fillId="0" borderId="2" xfId="0" applyBorder="1" applyAlignment="1">
      <alignment wrapText="1"/>
    </xf>
    <xf numFmtId="0" fontId="5" fillId="2" borderId="3"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123825</xdr:colOff>
      <xdr:row>3</xdr:row>
      <xdr:rowOff>133350</xdr:rowOff>
    </xdr:to>
    <xdr:pic>
      <xdr:nvPicPr>
        <xdr:cNvPr id="2"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Q53"/>
  <sheetViews>
    <sheetView showGridLines="0" tabSelected="1" zoomScaleNormal="100" workbookViewId="0">
      <pane xSplit="1" topLeftCell="DH1" activePane="topRight" state="frozen"/>
      <selection activeCell="A4" sqref="A4"/>
      <selection pane="topRight" activeCell="DS24" sqref="DS24:DS25"/>
    </sheetView>
  </sheetViews>
  <sheetFormatPr baseColWidth="10" defaultRowHeight="15" x14ac:dyDescent="0.25"/>
  <cols>
    <col min="1" max="1" width="51.28515625" style="2" customWidth="1"/>
    <col min="2" max="18" width="10.140625" style="9" customWidth="1"/>
    <col min="19" max="19" width="11.42578125" customWidth="1"/>
    <col min="20" max="24" width="10.140625" style="9" customWidth="1"/>
    <col min="26" max="26" width="10.140625" style="9" customWidth="1"/>
    <col min="28" max="39" width="10.140625" style="9" customWidth="1"/>
    <col min="50" max="59" width="10.140625" style="9" customWidth="1"/>
    <col min="76" max="78" width="10.140625" customWidth="1"/>
    <col min="85" max="85" width="11.7109375" bestFit="1" customWidth="1"/>
  </cols>
  <sheetData>
    <row r="5" spans="1:121" x14ac:dyDescent="0.25">
      <c r="A5" s="4" t="s">
        <v>36</v>
      </c>
      <c r="B5" s="14"/>
      <c r="C5" s="14"/>
      <c r="D5" s="14"/>
      <c r="E5" s="14"/>
      <c r="F5" s="14"/>
      <c r="G5" s="14"/>
      <c r="H5" s="14"/>
      <c r="I5" s="14"/>
      <c r="J5" s="14"/>
      <c r="N5" s="14"/>
      <c r="O5" s="14"/>
      <c r="P5" s="14"/>
      <c r="Q5" s="14"/>
      <c r="R5" s="14"/>
      <c r="T5" s="14"/>
      <c r="U5" s="14"/>
      <c r="V5" s="14"/>
      <c r="W5" s="14"/>
      <c r="X5" s="14"/>
      <c r="Z5" s="14"/>
      <c r="AB5" s="14"/>
      <c r="AC5" s="14"/>
      <c r="AD5" s="14"/>
      <c r="AE5" s="14"/>
      <c r="AF5" s="14"/>
      <c r="AG5" s="14"/>
      <c r="AH5" s="14"/>
      <c r="AI5" s="14"/>
      <c r="AJ5" s="14"/>
      <c r="AK5" s="14"/>
      <c r="AL5" s="14"/>
      <c r="AM5" s="14"/>
      <c r="AX5" s="14"/>
      <c r="AY5" s="14"/>
      <c r="AZ5" s="14"/>
      <c r="BA5" s="14"/>
      <c r="BB5" s="14"/>
      <c r="BC5" s="14"/>
      <c r="BD5" s="14"/>
      <c r="BE5" s="14"/>
      <c r="BF5" s="14"/>
      <c r="BG5" s="14"/>
    </row>
    <row r="6" spans="1:121" x14ac:dyDescent="0.25">
      <c r="A6" s="4"/>
      <c r="B6" s="14"/>
      <c r="C6" s="14"/>
      <c r="D6" s="14"/>
      <c r="E6" s="14"/>
      <c r="F6" s="14"/>
      <c r="G6" s="14"/>
      <c r="H6" s="14"/>
      <c r="I6" s="14"/>
      <c r="J6" s="14"/>
      <c r="N6" s="14"/>
      <c r="O6" s="14"/>
      <c r="P6" s="14"/>
      <c r="Q6" s="14"/>
      <c r="R6" s="14"/>
      <c r="T6" s="14"/>
      <c r="U6" s="14"/>
      <c r="V6" s="14"/>
      <c r="W6" s="14"/>
      <c r="X6" s="14"/>
      <c r="Z6" s="14"/>
      <c r="AB6" s="14"/>
      <c r="AC6" s="14"/>
      <c r="AD6" s="14"/>
      <c r="AE6" s="14"/>
      <c r="AF6" s="14"/>
      <c r="AG6" s="14"/>
      <c r="AH6" s="14"/>
      <c r="AI6" s="14"/>
      <c r="AJ6" s="14"/>
      <c r="AK6" s="14"/>
      <c r="AL6" s="14"/>
      <c r="AM6" s="14"/>
      <c r="AX6" s="14"/>
      <c r="AY6" s="14"/>
      <c r="AZ6" s="14"/>
      <c r="BA6" s="14"/>
      <c r="BB6" s="14"/>
      <c r="BC6" s="14"/>
      <c r="BD6" s="14"/>
      <c r="BE6" s="14"/>
      <c r="BF6" s="14"/>
      <c r="BG6" s="14"/>
    </row>
    <row r="7" spans="1:121" x14ac:dyDescent="0.25">
      <c r="A7" s="56"/>
      <c r="B7" s="54">
        <v>2013</v>
      </c>
      <c r="C7" s="55"/>
      <c r="D7" s="55"/>
      <c r="E7" s="55"/>
      <c r="F7" s="55"/>
      <c r="G7" s="55"/>
      <c r="H7" s="55"/>
      <c r="I7" s="55"/>
      <c r="J7" s="55"/>
      <c r="K7" s="55"/>
      <c r="L7" s="55"/>
      <c r="M7" s="55"/>
      <c r="N7" s="54">
        <v>2014</v>
      </c>
      <c r="O7" s="58"/>
      <c r="P7" s="58"/>
      <c r="Q7" s="58"/>
      <c r="R7" s="58"/>
      <c r="S7" s="58"/>
      <c r="T7" s="58"/>
      <c r="U7" s="58"/>
      <c r="V7" s="58"/>
      <c r="W7" s="58"/>
      <c r="X7" s="58"/>
      <c r="Y7" s="58"/>
      <c r="Z7" s="59">
        <v>2015</v>
      </c>
      <c r="AA7" s="60"/>
      <c r="AB7" s="60"/>
      <c r="AC7" s="60"/>
      <c r="AD7" s="60"/>
      <c r="AE7" s="60"/>
      <c r="AF7" s="60"/>
      <c r="AG7" s="60"/>
      <c r="AH7" s="60"/>
      <c r="AI7" s="60"/>
      <c r="AJ7" s="60"/>
      <c r="AK7" s="60"/>
      <c r="AL7" s="59">
        <v>2016</v>
      </c>
      <c r="AM7" s="61"/>
      <c r="AN7" s="61"/>
      <c r="AO7" s="61"/>
      <c r="AP7" s="61"/>
      <c r="AQ7" s="61"/>
      <c r="AR7" s="61"/>
      <c r="AS7" s="60"/>
      <c r="AT7" s="60"/>
      <c r="AU7" s="60"/>
      <c r="AV7" s="60"/>
      <c r="AW7" s="60"/>
      <c r="AX7" s="52">
        <v>2017</v>
      </c>
      <c r="AY7" s="53"/>
      <c r="AZ7" s="53"/>
      <c r="BA7" s="53"/>
      <c r="BB7" s="53"/>
      <c r="BC7" s="53"/>
      <c r="BD7" s="53"/>
      <c r="BE7" s="53"/>
      <c r="BF7" s="53"/>
      <c r="BG7" s="53"/>
      <c r="BH7" s="53"/>
      <c r="BI7" s="53"/>
      <c r="BJ7" s="50">
        <v>2018</v>
      </c>
      <c r="BK7" s="51"/>
      <c r="BL7" s="51"/>
      <c r="BM7" s="51"/>
      <c r="BN7" s="51"/>
      <c r="BO7" s="51"/>
      <c r="BP7" s="51"/>
      <c r="BQ7" s="51"/>
      <c r="BR7" s="51"/>
      <c r="BS7" s="51"/>
      <c r="BT7" s="51"/>
      <c r="BU7" s="51"/>
      <c r="BV7" s="48">
        <v>2019</v>
      </c>
      <c r="BW7" s="49"/>
      <c r="BX7" s="49"/>
      <c r="BY7" s="49"/>
      <c r="BZ7" s="49"/>
      <c r="CA7" s="49"/>
      <c r="CB7" s="49"/>
      <c r="CC7" s="38"/>
      <c r="CD7" s="38"/>
      <c r="CE7" s="38"/>
      <c r="CF7" s="38"/>
      <c r="CG7" s="38"/>
      <c r="CH7" s="48">
        <v>2020</v>
      </c>
      <c r="CI7" s="49"/>
      <c r="CJ7" s="49"/>
      <c r="CK7" s="49"/>
      <c r="CL7" s="49"/>
      <c r="CM7" s="49"/>
      <c r="CN7" s="49"/>
      <c r="CO7" s="38"/>
      <c r="CP7" s="38"/>
      <c r="CQ7" s="38"/>
      <c r="CR7" s="38"/>
      <c r="CS7" s="38"/>
      <c r="CT7" s="48">
        <v>2021</v>
      </c>
      <c r="CU7" s="49"/>
      <c r="CV7" s="49"/>
      <c r="CW7" s="49"/>
      <c r="CX7" s="49"/>
      <c r="CY7" s="49"/>
      <c r="CZ7" s="49"/>
      <c r="DA7" s="38"/>
      <c r="DB7" s="38"/>
      <c r="DC7" s="38"/>
      <c r="DD7" s="38"/>
      <c r="DE7" s="38"/>
      <c r="DF7" s="48">
        <v>2022</v>
      </c>
      <c r="DG7" s="49"/>
      <c r="DH7" s="49"/>
      <c r="DI7" s="49"/>
      <c r="DJ7" s="49"/>
      <c r="DK7" s="49"/>
      <c r="DL7" s="49"/>
      <c r="DM7" s="38"/>
      <c r="DN7" s="38"/>
      <c r="DO7" s="38"/>
      <c r="DP7" s="38"/>
      <c r="DQ7" s="38"/>
    </row>
    <row r="8" spans="1:121" x14ac:dyDescent="0.25">
      <c r="A8" s="57"/>
      <c r="B8" s="15" t="s">
        <v>0</v>
      </c>
      <c r="C8" s="15" t="s">
        <v>1</v>
      </c>
      <c r="D8" s="15" t="s">
        <v>2</v>
      </c>
      <c r="E8" s="15" t="s">
        <v>3</v>
      </c>
      <c r="F8" s="15" t="s">
        <v>4</v>
      </c>
      <c r="G8" s="15" t="s">
        <v>5</v>
      </c>
      <c r="H8" s="15" t="s">
        <v>6</v>
      </c>
      <c r="I8" s="15" t="s">
        <v>25</v>
      </c>
      <c r="J8" s="15" t="s">
        <v>26</v>
      </c>
      <c r="K8" s="15" t="s">
        <v>27</v>
      </c>
      <c r="L8" s="15" t="s">
        <v>28</v>
      </c>
      <c r="M8" s="15" t="s">
        <v>29</v>
      </c>
      <c r="N8" s="15" t="s">
        <v>0</v>
      </c>
      <c r="O8" s="15" t="s">
        <v>1</v>
      </c>
      <c r="P8" s="15" t="s">
        <v>2</v>
      </c>
      <c r="Q8" s="15" t="s">
        <v>3</v>
      </c>
      <c r="R8" s="15" t="s">
        <v>4</v>
      </c>
      <c r="S8" s="15" t="s">
        <v>5</v>
      </c>
      <c r="T8" s="15" t="s">
        <v>6</v>
      </c>
      <c r="U8" s="15" t="s">
        <v>25</v>
      </c>
      <c r="V8" s="15" t="s">
        <v>30</v>
      </c>
      <c r="W8" s="15" t="s">
        <v>27</v>
      </c>
      <c r="X8" s="15" t="s">
        <v>28</v>
      </c>
      <c r="Y8" s="15" t="s">
        <v>29</v>
      </c>
      <c r="Z8" s="15" t="s">
        <v>0</v>
      </c>
      <c r="AA8" s="15" t="s">
        <v>1</v>
      </c>
      <c r="AB8" s="15" t="s">
        <v>2</v>
      </c>
      <c r="AC8" s="15" t="s">
        <v>3</v>
      </c>
      <c r="AD8" s="15" t="s">
        <v>4</v>
      </c>
      <c r="AE8" s="15" t="s">
        <v>5</v>
      </c>
      <c r="AF8" s="15" t="s">
        <v>6</v>
      </c>
      <c r="AG8" s="15" t="s">
        <v>25</v>
      </c>
      <c r="AH8" s="15" t="s">
        <v>30</v>
      </c>
      <c r="AI8" s="15" t="s">
        <v>27</v>
      </c>
      <c r="AJ8" s="15" t="s">
        <v>28</v>
      </c>
      <c r="AK8" s="15" t="s">
        <v>29</v>
      </c>
      <c r="AL8" s="15" t="s">
        <v>0</v>
      </c>
      <c r="AM8" s="15" t="s">
        <v>1</v>
      </c>
      <c r="AN8" s="15" t="s">
        <v>2</v>
      </c>
      <c r="AO8" s="15" t="s">
        <v>3</v>
      </c>
      <c r="AP8" s="15" t="s">
        <v>4</v>
      </c>
      <c r="AQ8" s="15" t="s">
        <v>5</v>
      </c>
      <c r="AR8" s="15" t="s">
        <v>6</v>
      </c>
      <c r="AS8" s="15" t="s">
        <v>25</v>
      </c>
      <c r="AT8" s="15" t="s">
        <v>30</v>
      </c>
      <c r="AU8" s="15" t="s">
        <v>27</v>
      </c>
      <c r="AV8" s="15" t="s">
        <v>28</v>
      </c>
      <c r="AW8" s="15" t="s">
        <v>29</v>
      </c>
      <c r="AX8" s="22" t="s">
        <v>0</v>
      </c>
      <c r="AY8" s="22" t="s">
        <v>1</v>
      </c>
      <c r="AZ8" s="22" t="s">
        <v>2</v>
      </c>
      <c r="BA8" s="22" t="s">
        <v>3</v>
      </c>
      <c r="BB8" s="22" t="s">
        <v>4</v>
      </c>
      <c r="BC8" s="22" t="s">
        <v>5</v>
      </c>
      <c r="BD8" s="22" t="s">
        <v>6</v>
      </c>
      <c r="BE8" s="22" t="s">
        <v>25</v>
      </c>
      <c r="BF8" s="22" t="s">
        <v>32</v>
      </c>
      <c r="BG8" s="33" t="s">
        <v>33</v>
      </c>
      <c r="BH8" s="35" t="s">
        <v>28</v>
      </c>
      <c r="BI8" s="35" t="s">
        <v>29</v>
      </c>
      <c r="BJ8" s="34" t="s">
        <v>0</v>
      </c>
      <c r="BK8" s="35" t="s">
        <v>1</v>
      </c>
      <c r="BL8" s="35" t="s">
        <v>2</v>
      </c>
      <c r="BM8" s="34" t="s">
        <v>3</v>
      </c>
      <c r="BN8" s="35" t="s">
        <v>4</v>
      </c>
      <c r="BO8" s="35" t="s">
        <v>5</v>
      </c>
      <c r="BP8" s="35" t="s">
        <v>6</v>
      </c>
      <c r="BQ8" s="35" t="s">
        <v>25</v>
      </c>
      <c r="BR8" s="35" t="s">
        <v>26</v>
      </c>
      <c r="BS8" s="35" t="s">
        <v>27</v>
      </c>
      <c r="BT8" s="35" t="s">
        <v>28</v>
      </c>
      <c r="BU8" s="35" t="s">
        <v>29</v>
      </c>
      <c r="BV8" s="35" t="s">
        <v>0</v>
      </c>
      <c r="BW8" s="35" t="s">
        <v>1</v>
      </c>
      <c r="BX8" s="35" t="s">
        <v>2</v>
      </c>
      <c r="BY8" s="35" t="s">
        <v>3</v>
      </c>
      <c r="BZ8" s="35" t="s">
        <v>4</v>
      </c>
      <c r="CA8" s="35" t="s">
        <v>5</v>
      </c>
      <c r="CB8" s="35" t="s">
        <v>6</v>
      </c>
      <c r="CC8" s="35" t="s">
        <v>25</v>
      </c>
      <c r="CD8" s="35" t="s">
        <v>26</v>
      </c>
      <c r="CE8" s="35" t="s">
        <v>27</v>
      </c>
      <c r="CF8" s="35" t="s">
        <v>28</v>
      </c>
      <c r="CG8" s="35" t="s">
        <v>29</v>
      </c>
      <c r="CH8" s="35" t="s">
        <v>0</v>
      </c>
      <c r="CI8" s="35" t="s">
        <v>1</v>
      </c>
      <c r="CJ8" s="35" t="s">
        <v>2</v>
      </c>
      <c r="CK8" s="35" t="s">
        <v>3</v>
      </c>
      <c r="CL8" s="35" t="s">
        <v>4</v>
      </c>
      <c r="CM8" s="35" t="s">
        <v>5</v>
      </c>
      <c r="CN8" s="35" t="s">
        <v>6</v>
      </c>
      <c r="CO8" s="35" t="s">
        <v>25</v>
      </c>
      <c r="CP8" s="35" t="s">
        <v>26</v>
      </c>
      <c r="CQ8" s="35" t="s">
        <v>27</v>
      </c>
      <c r="CR8" s="35" t="s">
        <v>28</v>
      </c>
      <c r="CS8" s="35" t="s">
        <v>29</v>
      </c>
      <c r="CT8" s="35" t="s">
        <v>0</v>
      </c>
      <c r="CU8" s="35" t="s">
        <v>1</v>
      </c>
      <c r="CV8" s="35" t="s">
        <v>2</v>
      </c>
      <c r="CW8" s="35" t="s">
        <v>3</v>
      </c>
      <c r="CX8" s="35" t="s">
        <v>4</v>
      </c>
      <c r="CY8" s="35" t="s">
        <v>5</v>
      </c>
      <c r="CZ8" s="35" t="s">
        <v>6</v>
      </c>
      <c r="DA8" s="35" t="s">
        <v>25</v>
      </c>
      <c r="DB8" s="35" t="s">
        <v>26</v>
      </c>
      <c r="DC8" s="35" t="s">
        <v>27</v>
      </c>
      <c r="DD8" s="35" t="s">
        <v>28</v>
      </c>
      <c r="DE8" s="35" t="s">
        <v>29</v>
      </c>
      <c r="DF8" s="35" t="s">
        <v>0</v>
      </c>
      <c r="DG8" s="35" t="s">
        <v>1</v>
      </c>
      <c r="DH8" s="35" t="s">
        <v>2</v>
      </c>
      <c r="DI8" s="35" t="s">
        <v>3</v>
      </c>
      <c r="DJ8" s="35" t="s">
        <v>4</v>
      </c>
      <c r="DK8" s="35" t="s">
        <v>5</v>
      </c>
      <c r="DL8" s="35" t="s">
        <v>6</v>
      </c>
      <c r="DM8" s="35" t="s">
        <v>25</v>
      </c>
      <c r="DN8" s="35" t="s">
        <v>26</v>
      </c>
      <c r="DO8" s="35" t="s">
        <v>27</v>
      </c>
      <c r="DP8" s="35" t="s">
        <v>28</v>
      </c>
      <c r="DQ8" s="35" t="s">
        <v>29</v>
      </c>
    </row>
    <row r="9" spans="1:121" s="6" customFormat="1" x14ac:dyDescent="0.25">
      <c r="A9" s="5"/>
      <c r="B9" s="8"/>
      <c r="C9" s="8"/>
      <c r="D9" s="8"/>
      <c r="E9" s="8"/>
      <c r="F9" s="8"/>
      <c r="G9" s="8"/>
      <c r="H9" s="8"/>
      <c r="I9" s="8"/>
      <c r="J9" s="8"/>
      <c r="K9" s="8"/>
      <c r="L9" s="9"/>
      <c r="M9" s="9"/>
      <c r="N9" s="8"/>
      <c r="O9" s="8"/>
      <c r="P9" s="8"/>
      <c r="Q9" s="8"/>
      <c r="R9" s="8"/>
      <c r="S9" s="8"/>
      <c r="T9" s="8"/>
      <c r="U9" s="8"/>
      <c r="V9" s="8"/>
      <c r="W9" s="8"/>
      <c r="X9" s="8"/>
      <c r="Y9" s="8"/>
      <c r="Z9" s="8"/>
      <c r="AA9" s="8"/>
      <c r="AB9" s="8"/>
      <c r="AC9" s="8"/>
      <c r="AD9" s="8"/>
      <c r="AE9" s="8"/>
      <c r="AF9" s="8"/>
      <c r="AG9" s="8"/>
      <c r="AH9" s="8"/>
      <c r="AI9" s="8"/>
      <c r="AJ9" s="8"/>
      <c r="AK9" s="8"/>
      <c r="AL9" s="8"/>
      <c r="AM9" s="8"/>
      <c r="AX9" s="8"/>
      <c r="AY9" s="8"/>
      <c r="AZ9" s="8"/>
      <c r="BA9" s="8"/>
      <c r="BB9" s="8"/>
      <c r="BC9" s="8"/>
      <c r="BD9" s="8"/>
      <c r="BE9" s="8"/>
      <c r="BF9" s="8"/>
      <c r="BG9" s="8"/>
      <c r="CA9" s="32"/>
      <c r="CB9" s="32"/>
    </row>
    <row r="10" spans="1:121" s="6" customFormat="1" x14ac:dyDescent="0.3">
      <c r="A10" s="5" t="s">
        <v>17</v>
      </c>
      <c r="B10" s="10">
        <v>19468</v>
      </c>
      <c r="C10" s="10">
        <v>17556</v>
      </c>
      <c r="D10" s="10">
        <v>19313</v>
      </c>
      <c r="E10" s="10">
        <v>18780</v>
      </c>
      <c r="F10" s="10">
        <v>19964</v>
      </c>
      <c r="G10" s="10">
        <v>19290</v>
      </c>
      <c r="H10" s="10">
        <v>21638</v>
      </c>
      <c r="I10" s="10">
        <v>21266</v>
      </c>
      <c r="J10" s="10">
        <v>20610</v>
      </c>
      <c r="K10" s="11">
        <v>21.513999999999999</v>
      </c>
      <c r="L10" s="10">
        <v>20850</v>
      </c>
      <c r="M10" s="10">
        <v>21149</v>
      </c>
      <c r="N10" s="10">
        <v>20367</v>
      </c>
      <c r="O10" s="10">
        <v>18816</v>
      </c>
      <c r="P10" s="10">
        <v>20491</v>
      </c>
      <c r="Q10" s="10">
        <v>20304</v>
      </c>
      <c r="R10" s="10">
        <v>20739</v>
      </c>
      <c r="S10" s="10">
        <v>20070</v>
      </c>
      <c r="T10" s="10">
        <v>20708</v>
      </c>
      <c r="U10" s="10">
        <v>20460</v>
      </c>
      <c r="V10" s="10">
        <v>20070</v>
      </c>
      <c r="W10" s="10">
        <v>20739</v>
      </c>
      <c r="X10" s="10">
        <v>20070</v>
      </c>
      <c r="Y10" s="10">
        <v>20523</v>
      </c>
      <c r="Z10" s="10">
        <v>22052</v>
      </c>
      <c r="AA10" s="10">
        <v>20048</v>
      </c>
      <c r="AB10" s="10">
        <v>22196</v>
      </c>
      <c r="AC10" s="10">
        <v>21480</v>
      </c>
      <c r="AD10" s="10">
        <v>22196</v>
      </c>
      <c r="AE10" s="10">
        <v>21510</v>
      </c>
      <c r="AF10" s="10">
        <v>22227</v>
      </c>
      <c r="AG10" s="10">
        <v>22227</v>
      </c>
      <c r="AH10" s="10">
        <v>21510</v>
      </c>
      <c r="AI10" s="10">
        <v>22227</v>
      </c>
      <c r="AJ10" s="10">
        <v>21090</v>
      </c>
      <c r="AK10" s="10">
        <v>21903</v>
      </c>
      <c r="AL10" s="10">
        <v>21762</v>
      </c>
      <c r="AM10" s="10">
        <v>20358</v>
      </c>
      <c r="AN10" s="10">
        <v>22165</v>
      </c>
      <c r="AO10" s="18">
        <v>21600</v>
      </c>
      <c r="AP10" s="18">
        <v>21824</v>
      </c>
      <c r="AQ10" s="18">
        <v>20910</v>
      </c>
      <c r="AR10" s="18">
        <v>21607</v>
      </c>
      <c r="AS10" s="18">
        <v>21824</v>
      </c>
      <c r="AT10" s="18">
        <v>20880</v>
      </c>
      <c r="AU10" s="18">
        <v>21886</v>
      </c>
      <c r="AV10" s="18">
        <v>21180</v>
      </c>
      <c r="AW10" s="18">
        <v>21328</v>
      </c>
      <c r="AX10" s="10">
        <v>21607</v>
      </c>
      <c r="AY10" s="10">
        <v>19488</v>
      </c>
      <c r="AZ10" s="10">
        <v>21545</v>
      </c>
      <c r="BA10" s="10">
        <v>20700</v>
      </c>
      <c r="BB10" s="10">
        <v>19251</v>
      </c>
      <c r="BC10" s="10">
        <v>19110</v>
      </c>
      <c r="BD10" s="10">
        <v>19840</v>
      </c>
      <c r="BE10" s="10">
        <v>20522</v>
      </c>
      <c r="BF10" s="10">
        <v>19410</v>
      </c>
      <c r="BG10" s="10">
        <v>20243</v>
      </c>
      <c r="BH10" s="23">
        <v>19440</v>
      </c>
      <c r="BI10" s="23">
        <v>18865</v>
      </c>
      <c r="BJ10" s="25">
        <v>19189</v>
      </c>
      <c r="BK10" s="25">
        <v>18428</v>
      </c>
      <c r="BL10" s="25">
        <v>20295</v>
      </c>
      <c r="BM10" s="25">
        <v>20070</v>
      </c>
      <c r="BN10" s="25">
        <v>20739</v>
      </c>
      <c r="BO10" s="25">
        <v>20070</v>
      </c>
      <c r="BP10" s="25">
        <v>20451</v>
      </c>
      <c r="BQ10" s="25">
        <v>20615</v>
      </c>
      <c r="BR10" s="25">
        <v>20250</v>
      </c>
      <c r="BS10" s="25">
        <v>20770</v>
      </c>
      <c r="BT10" s="25">
        <v>20100</v>
      </c>
      <c r="BU10" s="25">
        <v>20711</v>
      </c>
      <c r="BV10" s="26">
        <v>18021</v>
      </c>
      <c r="BW10" s="26">
        <v>16791</v>
      </c>
      <c r="BX10" s="26">
        <v>19061</v>
      </c>
      <c r="BY10" s="26">
        <v>18540</v>
      </c>
      <c r="BZ10" s="26">
        <v>18941</v>
      </c>
      <c r="CA10" s="26">
        <v>18510</v>
      </c>
      <c r="CB10" s="26">
        <v>19685</v>
      </c>
      <c r="CC10" s="26">
        <v>19685</v>
      </c>
      <c r="CD10" s="26">
        <v>19020</v>
      </c>
      <c r="CE10" s="26">
        <v>19685</v>
      </c>
      <c r="CF10" s="26">
        <v>19230</v>
      </c>
      <c r="CG10" s="26">
        <v>19387</v>
      </c>
      <c r="CH10" s="26">
        <v>19189</v>
      </c>
      <c r="CI10" s="26">
        <v>18444</v>
      </c>
      <c r="CJ10" s="26">
        <v>11333</v>
      </c>
      <c r="CK10" s="40" t="s">
        <v>34</v>
      </c>
      <c r="CL10" s="40" t="s">
        <v>34</v>
      </c>
      <c r="CM10" s="26">
        <v>8340</v>
      </c>
      <c r="CN10" s="26">
        <v>9021</v>
      </c>
      <c r="CO10" s="26">
        <v>9331</v>
      </c>
      <c r="CP10" s="26">
        <v>10170</v>
      </c>
      <c r="CQ10" s="26">
        <v>10509</v>
      </c>
      <c r="CR10" s="26">
        <v>11220</v>
      </c>
      <c r="CS10" s="26">
        <v>15562</v>
      </c>
      <c r="CT10" s="26">
        <v>16709</v>
      </c>
      <c r="CU10" s="26">
        <v>14480</v>
      </c>
      <c r="CV10" s="26">
        <v>16616</v>
      </c>
      <c r="CW10" s="26">
        <v>16080</v>
      </c>
      <c r="CX10" s="26">
        <v>15396</v>
      </c>
      <c r="CY10" s="26">
        <v>15981</v>
      </c>
      <c r="CZ10" s="26">
        <v>16616</v>
      </c>
      <c r="DA10" s="26">
        <v>16709</v>
      </c>
      <c r="DB10" s="26">
        <v>15840</v>
      </c>
      <c r="DC10" s="26">
        <v>16616</v>
      </c>
      <c r="DD10" s="26">
        <v>16230</v>
      </c>
      <c r="DE10" s="26">
        <v>16430</v>
      </c>
      <c r="DF10" s="26">
        <v>16121</v>
      </c>
      <c r="DG10" s="26">
        <v>15008</v>
      </c>
      <c r="DH10" s="26">
        <v>16616</v>
      </c>
      <c r="DI10" s="26">
        <v>16080</v>
      </c>
      <c r="DJ10" s="26">
        <v>16306</v>
      </c>
      <c r="DK10" s="26">
        <v>15660</v>
      </c>
      <c r="DL10" s="26">
        <v>16492</v>
      </c>
      <c r="DM10" s="26">
        <v>16647</v>
      </c>
      <c r="DN10" s="26">
        <v>16110</v>
      </c>
      <c r="DO10" s="26">
        <v>16647</v>
      </c>
      <c r="DP10" s="26">
        <v>16170</v>
      </c>
      <c r="DQ10" s="26">
        <v>16492</v>
      </c>
    </row>
    <row r="11" spans="1:121" s="6" customFormat="1" ht="16.5" x14ac:dyDescent="0.3">
      <c r="A11" s="5"/>
      <c r="B11" s="8"/>
      <c r="C11" s="8"/>
      <c r="D11" s="8"/>
      <c r="E11" s="8"/>
      <c r="F11" s="8"/>
      <c r="G11" s="8"/>
      <c r="H11" s="8"/>
      <c r="I11" s="8"/>
      <c r="J11" s="8"/>
      <c r="K11" s="12"/>
      <c r="L11" s="9"/>
      <c r="M11" s="9"/>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19"/>
      <c r="AP11" s="19"/>
      <c r="AQ11" s="19"/>
      <c r="AR11" s="19"/>
      <c r="AS11" s="19"/>
      <c r="AT11" s="19"/>
      <c r="AU11" s="19"/>
      <c r="AV11" s="19"/>
      <c r="AW11" s="19"/>
      <c r="AX11" s="8"/>
      <c r="AY11" s="8"/>
      <c r="AZ11" s="8"/>
      <c r="BA11" s="8"/>
      <c r="BB11" s="8"/>
      <c r="BC11" s="8"/>
      <c r="BD11" s="8"/>
      <c r="BE11" s="8"/>
      <c r="BF11" s="8"/>
      <c r="BG11" s="8"/>
      <c r="BH11" s="27"/>
      <c r="BI11" s="27"/>
      <c r="BJ11" s="27"/>
      <c r="BK11" s="27"/>
      <c r="BL11" s="27"/>
      <c r="BM11" s="27"/>
      <c r="BN11" s="27"/>
      <c r="BO11" s="27"/>
      <c r="BP11" s="27"/>
      <c r="BQ11" s="27"/>
      <c r="BR11" s="27"/>
      <c r="BS11" s="36"/>
      <c r="BT11" s="36"/>
      <c r="BU11" s="36"/>
      <c r="BV11" s="24"/>
      <c r="BW11" s="37"/>
      <c r="BX11" s="37"/>
      <c r="BY11" s="37"/>
      <c r="BZ11" s="37"/>
      <c r="CA11" s="37"/>
      <c r="CB11" s="37"/>
      <c r="CC11" s="26"/>
      <c r="CD11" s="26"/>
      <c r="CE11" s="26"/>
      <c r="CF11" s="26"/>
      <c r="CG11" s="26"/>
      <c r="CH11" s="26"/>
      <c r="CK11" s="40"/>
      <c r="CL11" s="40"/>
      <c r="DF11" s="26"/>
      <c r="DG11" s="26"/>
      <c r="DH11" s="26"/>
      <c r="DI11" s="26"/>
      <c r="DJ11" s="26"/>
      <c r="DK11" s="26"/>
      <c r="DL11" s="26"/>
      <c r="DM11" s="26"/>
      <c r="DN11" s="26"/>
      <c r="DO11" s="26"/>
      <c r="DP11" s="26"/>
    </row>
    <row r="12" spans="1:121" s="6" customFormat="1" x14ac:dyDescent="0.3">
      <c r="A12" s="5" t="s">
        <v>18</v>
      </c>
      <c r="B12" s="10">
        <v>9188</v>
      </c>
      <c r="C12" s="10">
        <v>9265</v>
      </c>
      <c r="D12" s="10">
        <v>9363</v>
      </c>
      <c r="E12" s="10">
        <v>7506</v>
      </c>
      <c r="F12" s="10">
        <v>10741</v>
      </c>
      <c r="G12" s="10">
        <v>11074</v>
      </c>
      <c r="H12" s="10">
        <v>11973</v>
      </c>
      <c r="I12" s="10">
        <v>9925</v>
      </c>
      <c r="J12" s="10">
        <v>11856</v>
      </c>
      <c r="K12" s="11">
        <v>11.669</v>
      </c>
      <c r="L12" s="10">
        <v>10842</v>
      </c>
      <c r="M12" s="10">
        <v>9150</v>
      </c>
      <c r="N12" s="10">
        <v>10098</v>
      </c>
      <c r="O12" s="10">
        <v>10271</v>
      </c>
      <c r="P12" s="10">
        <v>9713</v>
      </c>
      <c r="Q12" s="10">
        <v>8929</v>
      </c>
      <c r="R12" s="10">
        <v>9312</v>
      </c>
      <c r="S12" s="10">
        <v>8255</v>
      </c>
      <c r="T12" s="10">
        <v>9892</v>
      </c>
      <c r="U12" s="10">
        <v>10234</v>
      </c>
      <c r="V12" s="10">
        <v>10229</v>
      </c>
      <c r="W12" s="10">
        <v>11849</v>
      </c>
      <c r="X12" s="10">
        <v>9719</v>
      </c>
      <c r="Y12" s="10">
        <v>8499</v>
      </c>
      <c r="Z12" s="10">
        <v>8219</v>
      </c>
      <c r="AA12" s="10">
        <v>9449</v>
      </c>
      <c r="AB12" s="10">
        <v>9427</v>
      </c>
      <c r="AC12" s="10">
        <v>8731</v>
      </c>
      <c r="AD12" s="10">
        <v>8758</v>
      </c>
      <c r="AE12" s="10">
        <v>8967</v>
      </c>
      <c r="AF12" s="10">
        <v>11909</v>
      </c>
      <c r="AG12" s="10">
        <v>8955</v>
      </c>
      <c r="AH12" s="10">
        <v>10582</v>
      </c>
      <c r="AI12" s="10">
        <v>11952</v>
      </c>
      <c r="AJ12" s="10">
        <v>9701</v>
      </c>
      <c r="AK12" s="10">
        <v>8718</v>
      </c>
      <c r="AL12" s="10">
        <v>8613</v>
      </c>
      <c r="AM12" s="10">
        <v>8645</v>
      </c>
      <c r="AN12" s="10">
        <v>9261</v>
      </c>
      <c r="AO12" s="18">
        <v>8882</v>
      </c>
      <c r="AP12" s="18">
        <v>7425</v>
      </c>
      <c r="AQ12" s="18">
        <v>7614</v>
      </c>
      <c r="AR12" s="18">
        <v>9907</v>
      </c>
      <c r="AS12" s="18">
        <v>9177</v>
      </c>
      <c r="AT12" s="18">
        <v>9470</v>
      </c>
      <c r="AU12" s="18">
        <v>11171</v>
      </c>
      <c r="AV12" s="18">
        <v>9865</v>
      </c>
      <c r="AW12" s="18">
        <v>8336</v>
      </c>
      <c r="AX12" s="10">
        <v>8529</v>
      </c>
      <c r="AY12" s="10">
        <v>8803</v>
      </c>
      <c r="AZ12" s="10">
        <v>8578</v>
      </c>
      <c r="BA12" s="10">
        <v>8744</v>
      </c>
      <c r="BB12" s="10">
        <v>7791</v>
      </c>
      <c r="BC12" s="10">
        <v>8944</v>
      </c>
      <c r="BD12" s="10">
        <v>9007</v>
      </c>
      <c r="BE12" s="10">
        <v>9226</v>
      </c>
      <c r="BF12" s="10">
        <v>9026</v>
      </c>
      <c r="BG12" s="10">
        <v>9596</v>
      </c>
      <c r="BH12" s="23">
        <v>9841</v>
      </c>
      <c r="BI12" s="23">
        <v>8890</v>
      </c>
      <c r="BJ12" s="25">
        <v>7715</v>
      </c>
      <c r="BK12" s="25">
        <v>7803</v>
      </c>
      <c r="BL12" s="25">
        <v>8037</v>
      </c>
      <c r="BM12" s="25">
        <v>7561</v>
      </c>
      <c r="BN12" s="25">
        <v>7732</v>
      </c>
      <c r="BO12" s="25">
        <v>7018</v>
      </c>
      <c r="BP12" s="25">
        <v>9547</v>
      </c>
      <c r="BQ12" s="25">
        <v>8327</v>
      </c>
      <c r="BR12" s="25">
        <v>8165</v>
      </c>
      <c r="BS12" s="25">
        <v>9197</v>
      </c>
      <c r="BT12" s="25">
        <v>9840</v>
      </c>
      <c r="BU12" s="25">
        <v>8091</v>
      </c>
      <c r="BV12" s="26">
        <v>7680</v>
      </c>
      <c r="BW12" s="26">
        <v>7804</v>
      </c>
      <c r="BX12" s="26">
        <v>8561</v>
      </c>
      <c r="BY12" s="26">
        <v>7349</v>
      </c>
      <c r="BZ12" s="26">
        <v>7514</v>
      </c>
      <c r="CA12" s="26">
        <v>7853</v>
      </c>
      <c r="CB12" s="26">
        <v>9213</v>
      </c>
      <c r="CC12" s="26">
        <v>7731</v>
      </c>
      <c r="CD12" s="26">
        <v>8506</v>
      </c>
      <c r="CE12" s="26">
        <v>8004</v>
      </c>
      <c r="CF12" s="26">
        <v>9883</v>
      </c>
      <c r="CG12" s="26">
        <v>8311</v>
      </c>
      <c r="CH12" s="26">
        <v>7789</v>
      </c>
      <c r="CI12" s="26">
        <v>7688</v>
      </c>
      <c r="CJ12" s="26">
        <v>3805</v>
      </c>
      <c r="CK12" s="40" t="s">
        <v>34</v>
      </c>
      <c r="CL12" s="40" t="s">
        <v>34</v>
      </c>
      <c r="CM12" s="36">
        <v>790</v>
      </c>
      <c r="CN12" s="36">
        <v>349</v>
      </c>
      <c r="CO12" s="36">
        <v>421</v>
      </c>
      <c r="CP12" s="36">
        <v>536</v>
      </c>
      <c r="CQ12" s="36">
        <v>785</v>
      </c>
      <c r="CR12" s="26">
        <v>1298</v>
      </c>
      <c r="CS12" s="26">
        <v>2314</v>
      </c>
      <c r="CT12" s="26">
        <v>4897</v>
      </c>
      <c r="CU12" s="26">
        <v>4045</v>
      </c>
      <c r="CV12" s="26">
        <v>4004</v>
      </c>
      <c r="CW12" s="26">
        <v>3676</v>
      </c>
      <c r="CX12" s="26">
        <v>2213</v>
      </c>
      <c r="CY12" s="26">
        <v>2279</v>
      </c>
      <c r="CZ12" s="26">
        <v>5513</v>
      </c>
      <c r="DA12" s="26">
        <v>5556</v>
      </c>
      <c r="DB12" s="26">
        <v>5915</v>
      </c>
      <c r="DC12" s="26">
        <v>7313</v>
      </c>
      <c r="DD12" s="26">
        <v>8349</v>
      </c>
      <c r="DE12" s="26">
        <v>6956</v>
      </c>
      <c r="DF12" s="26">
        <v>8117</v>
      </c>
      <c r="DG12" s="26">
        <v>7704</v>
      </c>
      <c r="DH12" s="26">
        <v>8361</v>
      </c>
      <c r="DI12" s="26">
        <v>9744</v>
      </c>
      <c r="DJ12" s="26">
        <v>8704</v>
      </c>
      <c r="DK12" s="26">
        <v>8723</v>
      </c>
      <c r="DL12" s="26">
        <v>9290</v>
      </c>
      <c r="DM12" s="26">
        <v>8885</v>
      </c>
      <c r="DN12" s="26">
        <v>9320</v>
      </c>
      <c r="DO12" s="26">
        <v>9935</v>
      </c>
      <c r="DP12" s="26">
        <v>9577</v>
      </c>
      <c r="DQ12" s="26">
        <v>7886</v>
      </c>
    </row>
    <row r="13" spans="1:121" s="6" customFormat="1" ht="16.5" x14ac:dyDescent="0.3">
      <c r="A13" s="5"/>
      <c r="B13" s="8"/>
      <c r="C13" s="8"/>
      <c r="D13" s="8"/>
      <c r="E13" s="8"/>
      <c r="F13" s="8"/>
      <c r="G13" s="8"/>
      <c r="H13" s="8"/>
      <c r="I13" s="8"/>
      <c r="J13" s="8"/>
      <c r="K13" s="12"/>
      <c r="L13" s="9"/>
      <c r="M13" s="9"/>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19"/>
      <c r="AP13" s="19"/>
      <c r="AQ13" s="19"/>
      <c r="AR13" s="19"/>
      <c r="AS13" s="19"/>
      <c r="AT13" s="19"/>
      <c r="AU13" s="19"/>
      <c r="AV13" s="19"/>
      <c r="AW13" s="19"/>
      <c r="AX13" s="8"/>
      <c r="AY13" s="8"/>
      <c r="AZ13" s="8"/>
      <c r="BA13" s="8"/>
      <c r="BB13" s="8"/>
      <c r="BC13" s="8"/>
      <c r="BD13" s="8"/>
      <c r="BE13" s="8"/>
      <c r="BF13" s="8"/>
      <c r="BG13" s="8"/>
      <c r="BH13" s="27"/>
      <c r="BI13" s="27"/>
      <c r="BJ13" s="27"/>
      <c r="BK13" s="27"/>
      <c r="BL13" s="27"/>
      <c r="BM13" s="27"/>
      <c r="BN13" s="27"/>
      <c r="BO13" s="27"/>
      <c r="BP13" s="27"/>
      <c r="BQ13" s="27"/>
      <c r="BR13" s="27"/>
      <c r="BS13" s="36"/>
      <c r="BT13" s="36"/>
      <c r="BU13" s="36"/>
      <c r="BV13" s="37"/>
      <c r="BW13" s="24"/>
      <c r="BX13" s="24"/>
      <c r="BY13" s="24"/>
      <c r="BZ13" s="24"/>
      <c r="CA13" s="24"/>
      <c r="CB13" s="24"/>
      <c r="CC13" s="26"/>
      <c r="CD13" s="26"/>
      <c r="CE13" s="26"/>
      <c r="CF13" s="26"/>
      <c r="CG13" s="26"/>
      <c r="CH13" s="26"/>
      <c r="CI13" s="26"/>
      <c r="CJ13" s="26"/>
      <c r="CK13" s="40"/>
      <c r="CL13" s="40"/>
      <c r="DQ13" s="26"/>
    </row>
    <row r="14" spans="1:121" s="6" customFormat="1" x14ac:dyDescent="0.3">
      <c r="A14" s="5" t="s">
        <v>19</v>
      </c>
      <c r="B14" s="10">
        <v>54808</v>
      </c>
      <c r="C14" s="10">
        <v>48972</v>
      </c>
      <c r="D14" s="10">
        <v>56172</v>
      </c>
      <c r="E14" s="10">
        <v>52710</v>
      </c>
      <c r="F14" s="10">
        <v>55955</v>
      </c>
      <c r="G14" s="10">
        <v>53160</v>
      </c>
      <c r="H14" s="10">
        <v>59551</v>
      </c>
      <c r="I14" s="10">
        <v>58962</v>
      </c>
      <c r="J14" s="10">
        <v>57480</v>
      </c>
      <c r="K14" s="11">
        <v>58.962000000000003</v>
      </c>
      <c r="L14" s="10">
        <v>57030</v>
      </c>
      <c r="M14" s="10">
        <v>57462</v>
      </c>
      <c r="N14" s="10">
        <v>56234</v>
      </c>
      <c r="O14" s="10">
        <v>51212</v>
      </c>
      <c r="P14" s="10">
        <v>55614</v>
      </c>
      <c r="Q14" s="10">
        <v>56316</v>
      </c>
      <c r="R14" s="10">
        <v>57722</v>
      </c>
      <c r="S14" s="10">
        <v>56310</v>
      </c>
      <c r="T14" s="10">
        <v>58187</v>
      </c>
      <c r="U14" s="10">
        <v>57660</v>
      </c>
      <c r="V14" s="10">
        <v>56430</v>
      </c>
      <c r="W14" s="10">
        <v>58311</v>
      </c>
      <c r="X14" s="10">
        <v>56430</v>
      </c>
      <c r="Y14" s="10">
        <v>57531</v>
      </c>
      <c r="Z14" s="10">
        <v>61728</v>
      </c>
      <c r="AA14" s="10">
        <v>56224</v>
      </c>
      <c r="AB14" s="10">
        <v>62248</v>
      </c>
      <c r="AC14" s="10">
        <v>60240</v>
      </c>
      <c r="AD14" s="10">
        <v>62248</v>
      </c>
      <c r="AE14" s="10">
        <v>60480</v>
      </c>
      <c r="AF14" s="10">
        <v>62341</v>
      </c>
      <c r="AG14" s="10">
        <v>62341</v>
      </c>
      <c r="AH14" s="10">
        <v>60330</v>
      </c>
      <c r="AI14" s="10">
        <v>62279</v>
      </c>
      <c r="AJ14" s="10">
        <v>60300</v>
      </c>
      <c r="AK14" s="10">
        <v>61357</v>
      </c>
      <c r="AL14" s="10">
        <v>62589</v>
      </c>
      <c r="AM14" s="10">
        <v>58551</v>
      </c>
      <c r="AN14" s="10">
        <v>62465</v>
      </c>
      <c r="AO14" s="18">
        <v>61380</v>
      </c>
      <c r="AP14" s="18">
        <v>62434</v>
      </c>
      <c r="AQ14" s="18">
        <v>60480</v>
      </c>
      <c r="AR14" s="18">
        <v>62496</v>
      </c>
      <c r="AS14" s="18">
        <v>62682</v>
      </c>
      <c r="AT14" s="18">
        <v>60450</v>
      </c>
      <c r="AU14" s="18">
        <v>62341</v>
      </c>
      <c r="AV14" s="18">
        <v>60330</v>
      </c>
      <c r="AW14" s="18">
        <v>60326</v>
      </c>
      <c r="AX14" s="10">
        <v>62434</v>
      </c>
      <c r="AY14" s="10">
        <v>56364</v>
      </c>
      <c r="AZ14" s="10">
        <v>62186</v>
      </c>
      <c r="BA14" s="10">
        <v>60210</v>
      </c>
      <c r="BB14" s="10">
        <v>56203</v>
      </c>
      <c r="BC14" s="10">
        <v>56100</v>
      </c>
      <c r="BD14" s="10">
        <v>57629</v>
      </c>
      <c r="BE14" s="10">
        <v>57753</v>
      </c>
      <c r="BF14" s="10">
        <v>55710</v>
      </c>
      <c r="BG14" s="10">
        <v>58280</v>
      </c>
      <c r="BH14" s="23">
        <v>56010</v>
      </c>
      <c r="BI14" s="23">
        <v>55465</v>
      </c>
      <c r="BJ14" s="25">
        <v>54591</v>
      </c>
      <c r="BK14" s="25">
        <v>52796</v>
      </c>
      <c r="BL14" s="25">
        <v>58178</v>
      </c>
      <c r="BM14" s="25">
        <v>57870</v>
      </c>
      <c r="BN14" s="25">
        <v>59799</v>
      </c>
      <c r="BO14" s="25">
        <v>57870</v>
      </c>
      <c r="BP14" s="25">
        <v>59191</v>
      </c>
      <c r="BQ14" s="25">
        <v>59985</v>
      </c>
      <c r="BR14" s="25">
        <v>58950</v>
      </c>
      <c r="BS14" s="25">
        <v>59923</v>
      </c>
      <c r="BT14" s="25">
        <v>57810</v>
      </c>
      <c r="BU14" s="25">
        <v>58671</v>
      </c>
      <c r="BV14" s="26">
        <v>50206</v>
      </c>
      <c r="BW14" s="26">
        <v>46276</v>
      </c>
      <c r="BX14" s="26">
        <v>52250</v>
      </c>
      <c r="BY14" s="26">
        <v>51900</v>
      </c>
      <c r="BZ14" s="26">
        <v>53599</v>
      </c>
      <c r="CA14" s="31">
        <v>51240</v>
      </c>
      <c r="CB14" s="26">
        <v>53640</v>
      </c>
      <c r="CC14" s="26">
        <v>53660</v>
      </c>
      <c r="CD14" s="26">
        <v>55080</v>
      </c>
      <c r="CE14" s="26">
        <v>56978</v>
      </c>
      <c r="CF14" s="26">
        <v>55020</v>
      </c>
      <c r="CG14" s="26">
        <v>54971</v>
      </c>
      <c r="CH14" s="26">
        <v>55839</v>
      </c>
      <c r="CI14" s="26">
        <v>53360</v>
      </c>
      <c r="CJ14" s="26">
        <v>35034</v>
      </c>
      <c r="CK14" s="40" t="s">
        <v>34</v>
      </c>
      <c r="CL14" s="40" t="s">
        <v>34</v>
      </c>
      <c r="CM14" s="26">
        <v>23790</v>
      </c>
      <c r="CN14" s="26">
        <v>26815</v>
      </c>
      <c r="CO14" s="26">
        <v>27435</v>
      </c>
      <c r="CP14" s="26">
        <v>29100</v>
      </c>
      <c r="CQ14" s="26">
        <v>30101</v>
      </c>
      <c r="CR14" s="26">
        <v>32550</v>
      </c>
      <c r="CS14" s="26">
        <v>47647</v>
      </c>
      <c r="CT14" s="26">
        <v>49228</v>
      </c>
      <c r="CU14" s="26">
        <v>43352</v>
      </c>
      <c r="CV14" s="26">
        <v>49352</v>
      </c>
      <c r="CW14" s="26">
        <v>47850</v>
      </c>
      <c r="CX14" s="26">
        <v>45404</v>
      </c>
      <c r="CY14" s="26">
        <v>47220</v>
      </c>
      <c r="CZ14" s="26">
        <v>49445</v>
      </c>
      <c r="DA14" s="26">
        <v>49352</v>
      </c>
      <c r="DB14" s="26">
        <v>48270</v>
      </c>
      <c r="DC14" s="26">
        <v>49538</v>
      </c>
      <c r="DD14" s="26">
        <v>48510</v>
      </c>
      <c r="DE14" s="26">
        <v>49659</v>
      </c>
      <c r="DF14" s="26">
        <v>48122</v>
      </c>
      <c r="DG14" s="26">
        <v>45108</v>
      </c>
      <c r="DH14" s="26">
        <v>49941</v>
      </c>
      <c r="DI14" s="26">
        <v>48330</v>
      </c>
      <c r="DJ14" s="26">
        <v>49321</v>
      </c>
      <c r="DK14" s="26">
        <v>46770</v>
      </c>
      <c r="DL14" s="26">
        <v>49290</v>
      </c>
      <c r="DM14" s="26">
        <v>49817</v>
      </c>
      <c r="DN14" s="26">
        <v>48090</v>
      </c>
      <c r="DO14" s="26">
        <v>49693</v>
      </c>
      <c r="DP14" s="26">
        <v>49230</v>
      </c>
      <c r="DQ14" s="26">
        <v>49963</v>
      </c>
    </row>
    <row r="15" spans="1:121" s="6" customFormat="1" ht="16.5" x14ac:dyDescent="0.3">
      <c r="A15" s="5"/>
      <c r="B15" s="8"/>
      <c r="C15" s="8"/>
      <c r="D15" s="8"/>
      <c r="E15" s="8"/>
      <c r="F15" s="8"/>
      <c r="G15" s="8"/>
      <c r="H15" s="8"/>
      <c r="I15" s="8"/>
      <c r="J15" s="8"/>
      <c r="K15" s="12"/>
      <c r="L15" s="9"/>
      <c r="M15" s="9"/>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19"/>
      <c r="AP15" s="19"/>
      <c r="AQ15" s="19"/>
      <c r="AR15" s="19"/>
      <c r="AS15" s="19"/>
      <c r="AT15" s="19"/>
      <c r="AU15" s="19"/>
      <c r="AV15" s="19"/>
      <c r="AW15" s="19"/>
      <c r="AX15" s="8"/>
      <c r="AY15" s="8"/>
      <c r="AZ15" s="8"/>
      <c r="BA15" s="8"/>
      <c r="BB15" s="8"/>
      <c r="BC15" s="8"/>
      <c r="BD15" s="8"/>
      <c r="BE15" s="8"/>
      <c r="BF15" s="8"/>
      <c r="BG15" s="8"/>
      <c r="BH15" s="27"/>
      <c r="BI15" s="27"/>
      <c r="BJ15" s="27"/>
      <c r="BK15" s="27"/>
      <c r="BL15" s="27"/>
      <c r="BM15" s="27"/>
      <c r="BN15" s="27"/>
      <c r="BO15" s="27"/>
      <c r="BP15" s="27"/>
      <c r="BQ15" s="27"/>
      <c r="BR15" s="27"/>
      <c r="BS15" s="36"/>
      <c r="BT15" s="36"/>
      <c r="BU15" s="36"/>
      <c r="BV15" s="24"/>
      <c r="BW15" s="24"/>
      <c r="BX15" s="24"/>
      <c r="BY15" s="24"/>
      <c r="BZ15" s="24"/>
      <c r="CA15" s="31"/>
      <c r="CB15" s="24"/>
      <c r="CC15" s="26"/>
      <c r="CD15" s="26"/>
      <c r="CE15" s="26"/>
      <c r="CF15" s="26"/>
      <c r="CG15" s="26"/>
      <c r="CH15" s="26"/>
      <c r="CK15" s="40"/>
      <c r="CL15" s="40"/>
      <c r="DQ15" s="26"/>
    </row>
    <row r="16" spans="1:121" s="6" customFormat="1" x14ac:dyDescent="0.3">
      <c r="A16" s="5" t="s">
        <v>20</v>
      </c>
      <c r="B16" s="10">
        <v>21926</v>
      </c>
      <c r="C16" s="10">
        <v>19084</v>
      </c>
      <c r="D16" s="10">
        <v>19662</v>
      </c>
      <c r="E16" s="10">
        <v>16306</v>
      </c>
      <c r="F16" s="10">
        <v>22296</v>
      </c>
      <c r="G16" s="10">
        <v>22660</v>
      </c>
      <c r="H16" s="10">
        <v>26717</v>
      </c>
      <c r="I16" s="10">
        <v>20360</v>
      </c>
      <c r="J16" s="10">
        <v>25617</v>
      </c>
      <c r="K16" s="11">
        <v>25.044</v>
      </c>
      <c r="L16" s="10">
        <v>21089</v>
      </c>
      <c r="M16" s="10">
        <v>19435</v>
      </c>
      <c r="N16" s="10">
        <v>21973</v>
      </c>
      <c r="O16" s="10">
        <v>19413</v>
      </c>
      <c r="P16" s="10">
        <v>19593</v>
      </c>
      <c r="Q16" s="10">
        <v>15349</v>
      </c>
      <c r="R16" s="10">
        <v>15312</v>
      </c>
      <c r="S16" s="10">
        <v>14651</v>
      </c>
      <c r="T16" s="10">
        <v>19862</v>
      </c>
      <c r="U16" s="10">
        <v>19569</v>
      </c>
      <c r="V16" s="10">
        <v>18507</v>
      </c>
      <c r="W16" s="10">
        <v>21731</v>
      </c>
      <c r="X16" s="10">
        <v>17196</v>
      </c>
      <c r="Y16" s="10">
        <v>17016</v>
      </c>
      <c r="Z16" s="10">
        <v>16815</v>
      </c>
      <c r="AA16" s="10">
        <v>19166</v>
      </c>
      <c r="AB16" s="10">
        <v>16961</v>
      </c>
      <c r="AC16" s="10">
        <v>15460</v>
      </c>
      <c r="AD16" s="10">
        <v>15260</v>
      </c>
      <c r="AE16" s="10">
        <v>15402</v>
      </c>
      <c r="AF16" s="10">
        <v>23111</v>
      </c>
      <c r="AG16" s="10">
        <v>17143</v>
      </c>
      <c r="AH16" s="10">
        <v>18256</v>
      </c>
      <c r="AI16" s="10">
        <v>23333</v>
      </c>
      <c r="AJ16" s="10">
        <v>16998</v>
      </c>
      <c r="AK16" s="10">
        <v>15644</v>
      </c>
      <c r="AL16" s="10">
        <v>16007</v>
      </c>
      <c r="AM16" s="10">
        <v>16479</v>
      </c>
      <c r="AN16" s="10">
        <v>15878</v>
      </c>
      <c r="AO16" s="18">
        <v>14356</v>
      </c>
      <c r="AP16" s="18">
        <v>12252</v>
      </c>
      <c r="AQ16" s="18">
        <v>12938</v>
      </c>
      <c r="AR16" s="18">
        <v>18782</v>
      </c>
      <c r="AS16" s="18">
        <v>16178</v>
      </c>
      <c r="AT16" s="18">
        <v>16619</v>
      </c>
      <c r="AU16" s="18">
        <v>19331</v>
      </c>
      <c r="AV16" s="18">
        <v>18017</v>
      </c>
      <c r="AW16" s="18">
        <v>15675</v>
      </c>
      <c r="AX16" s="10">
        <v>16852</v>
      </c>
      <c r="AY16" s="10">
        <v>17127</v>
      </c>
      <c r="AZ16" s="10">
        <v>14705</v>
      </c>
      <c r="BA16" s="10">
        <v>16240</v>
      </c>
      <c r="BB16" s="10">
        <v>14107</v>
      </c>
      <c r="BC16" s="10">
        <v>16665</v>
      </c>
      <c r="BD16" s="10">
        <v>16926</v>
      </c>
      <c r="BE16" s="10">
        <v>15871</v>
      </c>
      <c r="BF16" s="10">
        <v>16818</v>
      </c>
      <c r="BG16" s="10">
        <v>17510</v>
      </c>
      <c r="BH16" s="23">
        <v>19616</v>
      </c>
      <c r="BI16" s="23">
        <v>16775</v>
      </c>
      <c r="BJ16" s="25">
        <v>15202</v>
      </c>
      <c r="BK16" s="25">
        <v>15286</v>
      </c>
      <c r="BL16" s="25">
        <v>15281</v>
      </c>
      <c r="BM16" s="25">
        <v>13497</v>
      </c>
      <c r="BN16" s="25">
        <v>14479</v>
      </c>
      <c r="BO16" s="25">
        <v>12719</v>
      </c>
      <c r="BP16" s="25">
        <v>18196</v>
      </c>
      <c r="BQ16" s="25">
        <v>14983</v>
      </c>
      <c r="BR16" s="25">
        <v>14901</v>
      </c>
      <c r="BS16" s="25">
        <v>17210</v>
      </c>
      <c r="BT16" s="25">
        <v>17924</v>
      </c>
      <c r="BU16" s="25">
        <v>15091</v>
      </c>
      <c r="BV16" s="26">
        <v>15164</v>
      </c>
      <c r="BW16" s="26">
        <v>14480</v>
      </c>
      <c r="BX16" s="26">
        <v>15551</v>
      </c>
      <c r="BY16" s="26">
        <v>13946</v>
      </c>
      <c r="BZ16" s="26">
        <v>14144</v>
      </c>
      <c r="CA16" s="26">
        <v>14806</v>
      </c>
      <c r="CB16" s="26">
        <v>17992</v>
      </c>
      <c r="CC16" s="26">
        <v>13682</v>
      </c>
      <c r="CD16" s="26">
        <v>15305</v>
      </c>
      <c r="CE16" s="26">
        <v>14719</v>
      </c>
      <c r="CF16" s="26">
        <v>19033</v>
      </c>
      <c r="CG16" s="26">
        <v>15275</v>
      </c>
      <c r="CH16" s="26">
        <v>15739</v>
      </c>
      <c r="CI16" s="26">
        <v>14657</v>
      </c>
      <c r="CJ16" s="26">
        <v>6963</v>
      </c>
      <c r="CK16" s="40" t="s">
        <v>34</v>
      </c>
      <c r="CL16" s="40" t="s">
        <v>34</v>
      </c>
      <c r="CM16" s="26">
        <v>1165</v>
      </c>
      <c r="CN16" s="36">
        <v>514</v>
      </c>
      <c r="CO16" s="36">
        <v>632</v>
      </c>
      <c r="CP16" s="36">
        <v>748</v>
      </c>
      <c r="CQ16" s="26">
        <v>1286</v>
      </c>
      <c r="CR16" s="26">
        <v>2196</v>
      </c>
      <c r="CS16" s="26">
        <v>4539</v>
      </c>
      <c r="CT16" s="26">
        <v>9544</v>
      </c>
      <c r="CU16" s="26">
        <v>7945</v>
      </c>
      <c r="CV16" s="26">
        <v>7245</v>
      </c>
      <c r="CW16" s="26">
        <v>6968</v>
      </c>
      <c r="CX16" s="26">
        <v>3643</v>
      </c>
      <c r="CY16" s="26">
        <v>3638</v>
      </c>
      <c r="CZ16" s="26">
        <v>11324</v>
      </c>
      <c r="DA16" s="26">
        <v>10522</v>
      </c>
      <c r="DB16" s="26">
        <v>11148</v>
      </c>
      <c r="DC16" s="26">
        <v>14704</v>
      </c>
      <c r="DD16" s="26">
        <v>16340</v>
      </c>
      <c r="DE16" s="26">
        <v>13870</v>
      </c>
      <c r="DF16" s="26">
        <v>18832</v>
      </c>
      <c r="DG16" s="26">
        <v>16877</v>
      </c>
      <c r="DH16" s="26">
        <v>16838</v>
      </c>
      <c r="DI16" s="26">
        <v>19176</v>
      </c>
      <c r="DJ16" s="26">
        <v>16289</v>
      </c>
      <c r="DK16" s="26">
        <v>17238</v>
      </c>
      <c r="DL16" s="26">
        <v>20636</v>
      </c>
      <c r="DM16" s="26">
        <v>17815</v>
      </c>
      <c r="DN16" s="26">
        <v>19262</v>
      </c>
      <c r="DO16" s="26">
        <v>20193</v>
      </c>
      <c r="DP16" s="26">
        <v>19519</v>
      </c>
      <c r="DQ16" s="26">
        <v>16575</v>
      </c>
    </row>
    <row r="17" spans="1:121" s="6" customFormat="1" ht="16.5" x14ac:dyDescent="0.3">
      <c r="A17" s="5"/>
      <c r="B17" s="8"/>
      <c r="C17" s="8"/>
      <c r="D17" s="8"/>
      <c r="E17" s="8"/>
      <c r="F17" s="8"/>
      <c r="G17" s="8"/>
      <c r="H17" s="8"/>
      <c r="I17" s="8"/>
      <c r="J17" s="8"/>
      <c r="K17" s="12"/>
      <c r="L17" s="9"/>
      <c r="M17" s="9"/>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19"/>
      <c r="AP17" s="19"/>
      <c r="AQ17" s="19"/>
      <c r="AR17" s="19"/>
      <c r="AS17" s="19"/>
      <c r="AT17" s="19"/>
      <c r="AU17" s="19"/>
      <c r="AV17" s="19"/>
      <c r="AW17" s="19"/>
      <c r="AX17" s="8"/>
      <c r="AY17" s="8"/>
      <c r="AZ17" s="8"/>
      <c r="BA17" s="8"/>
      <c r="BB17" s="8"/>
      <c r="BC17" s="8"/>
      <c r="BD17" s="8"/>
      <c r="BE17" s="8"/>
      <c r="BF17" s="8"/>
      <c r="BG17" s="8"/>
      <c r="BH17" s="27"/>
      <c r="BI17" s="27"/>
      <c r="BJ17" s="27"/>
      <c r="BK17" s="27"/>
      <c r="BL17" s="27"/>
      <c r="BM17" s="27"/>
      <c r="BN17" s="27"/>
      <c r="BO17" s="27"/>
      <c r="BP17" s="27"/>
      <c r="BQ17" s="27"/>
      <c r="BR17" s="27"/>
      <c r="BS17" s="36"/>
      <c r="BT17" s="36"/>
      <c r="BU17" s="36"/>
      <c r="BV17" s="24"/>
      <c r="BW17" s="37"/>
      <c r="BX17" s="37"/>
      <c r="BY17" s="37"/>
      <c r="BZ17" s="37"/>
      <c r="CA17" s="37"/>
      <c r="CB17" s="37"/>
      <c r="CC17" s="26"/>
      <c r="CD17" s="26"/>
      <c r="CE17" s="26"/>
      <c r="CF17" s="26"/>
      <c r="CG17" s="26"/>
      <c r="CH17" s="26"/>
    </row>
    <row r="18" spans="1:121" s="6" customFormat="1" x14ac:dyDescent="0.3">
      <c r="A18" s="5" t="s">
        <v>21</v>
      </c>
      <c r="B18" s="13">
        <f>B12/B10*100</f>
        <v>47.195397575508522</v>
      </c>
      <c r="C18" s="13">
        <f t="shared" ref="C18:O18" si="0">C12/C10*100</f>
        <v>52.77398040555935</v>
      </c>
      <c r="D18" s="13">
        <f t="shared" si="0"/>
        <v>48.480298244705637</v>
      </c>
      <c r="E18" s="13">
        <f t="shared" si="0"/>
        <v>39.968051118210859</v>
      </c>
      <c r="F18" s="13">
        <f t="shared" si="0"/>
        <v>53.801843317972356</v>
      </c>
      <c r="G18" s="13">
        <f t="shared" si="0"/>
        <v>57.407983411093831</v>
      </c>
      <c r="H18" s="13">
        <f t="shared" si="0"/>
        <v>55.333210093354282</v>
      </c>
      <c r="I18" s="13">
        <f t="shared" si="0"/>
        <v>46.670742029530707</v>
      </c>
      <c r="J18" s="13">
        <f t="shared" si="0"/>
        <v>57.525473071324598</v>
      </c>
      <c r="K18" s="13">
        <f t="shared" si="0"/>
        <v>54.239100120851546</v>
      </c>
      <c r="L18" s="13">
        <f t="shared" si="0"/>
        <v>52</v>
      </c>
      <c r="M18" s="13">
        <f t="shared" si="0"/>
        <v>43.264456948319072</v>
      </c>
      <c r="N18" s="13">
        <f t="shared" si="0"/>
        <v>49.580203269995579</v>
      </c>
      <c r="O18" s="13">
        <f t="shared" si="0"/>
        <v>54.586522108843539</v>
      </c>
      <c r="P18" s="13">
        <f t="shared" ref="P18" si="1">P12/P10*100</f>
        <v>47.40129813088673</v>
      </c>
      <c r="Q18" s="13">
        <f t="shared" ref="Q18:R18" si="2">Q12/Q10*100</f>
        <v>43.97655634357762</v>
      </c>
      <c r="R18" s="13">
        <f t="shared" si="2"/>
        <v>44.90091132648633</v>
      </c>
      <c r="S18" s="13">
        <f>S12/S10*100</f>
        <v>41.131041355256606</v>
      </c>
      <c r="T18" s="13">
        <f>T12/T10*100</f>
        <v>47.768978172686886</v>
      </c>
      <c r="U18" s="13">
        <f t="shared" ref="U18:V18" si="3">U12/U10*100</f>
        <v>50.019550342130991</v>
      </c>
      <c r="V18" s="13">
        <f t="shared" si="3"/>
        <v>50.9666168410563</v>
      </c>
      <c r="W18" s="13">
        <f t="shared" ref="W18:X18" si="4">W12/W10*100</f>
        <v>57.133902309658133</v>
      </c>
      <c r="X18" s="13">
        <f t="shared" si="4"/>
        <v>48.425510712506224</v>
      </c>
      <c r="Y18" s="13">
        <f t="shared" ref="Y18" si="5">Y12/Y10*100</f>
        <v>41.412074258149396</v>
      </c>
      <c r="Z18" s="13">
        <f t="shared" ref="Z18:AB18" si="6">Z12/Z10*100</f>
        <v>37.270995828042807</v>
      </c>
      <c r="AA18" s="13">
        <f t="shared" si="6"/>
        <v>47.131883479648842</v>
      </c>
      <c r="AB18" s="13">
        <f t="shared" si="6"/>
        <v>42.471616507478828</v>
      </c>
      <c r="AC18" s="13">
        <f t="shared" ref="AC18:AE18" si="7">AC12/AC10*100</f>
        <v>40.647113594040967</v>
      </c>
      <c r="AD18" s="13">
        <f t="shared" ref="AD18" si="8">AD12/AD10*100</f>
        <v>39.45755992070643</v>
      </c>
      <c r="AE18" s="13">
        <f t="shared" si="7"/>
        <v>41.687587168758718</v>
      </c>
      <c r="AF18" s="13">
        <f t="shared" ref="AF18:AG18" si="9">AF12/AF10*100</f>
        <v>53.578980519188377</v>
      </c>
      <c r="AG18" s="13">
        <f t="shared" si="9"/>
        <v>40.288837899851529</v>
      </c>
      <c r="AH18" s="13">
        <f t="shared" ref="AH18:AK18" si="10">AH12/AH10*100</f>
        <v>49.19572291957229</v>
      </c>
      <c r="AI18" s="13">
        <f t="shared" si="10"/>
        <v>53.772438925630993</v>
      </c>
      <c r="AJ18" s="13">
        <f t="shared" si="10"/>
        <v>45.998103366524418</v>
      </c>
      <c r="AK18" s="13">
        <f t="shared" si="10"/>
        <v>39.802766744281605</v>
      </c>
      <c r="AL18" s="13">
        <f t="shared" ref="AL18:AM18" si="11">AL12/AL10*100</f>
        <v>39.578163771712163</v>
      </c>
      <c r="AM18" s="13">
        <f t="shared" si="11"/>
        <v>42.464878671775224</v>
      </c>
      <c r="AN18" s="13">
        <f t="shared" ref="AN18:AQ18" si="12">AN12/AN10*100</f>
        <v>41.782088878863071</v>
      </c>
      <c r="AO18" s="20">
        <f t="shared" si="12"/>
        <v>41.120370370370367</v>
      </c>
      <c r="AP18" s="20">
        <f t="shared" si="12"/>
        <v>34.02217741935484</v>
      </c>
      <c r="AQ18" s="20">
        <f t="shared" si="12"/>
        <v>36.413199426111909</v>
      </c>
      <c r="AR18" s="20">
        <f t="shared" ref="AR18:AS18" si="13">AR12/AR10*100</f>
        <v>45.850881658721711</v>
      </c>
      <c r="AS18" s="20">
        <f t="shared" si="13"/>
        <v>42.050036656891493</v>
      </c>
      <c r="AT18" s="20">
        <f t="shared" ref="AT18:AU18" si="14">AT12/AT10*100</f>
        <v>45.354406130268202</v>
      </c>
      <c r="AU18" s="20">
        <f t="shared" si="14"/>
        <v>51.041761856894816</v>
      </c>
      <c r="AV18" s="20">
        <f t="shared" ref="AV18:AY18" si="15">AV12/AV10*100</f>
        <v>46.576959395656282</v>
      </c>
      <c r="AW18" s="20">
        <f t="shared" si="15"/>
        <v>39.0847711927982</v>
      </c>
      <c r="AX18" s="13">
        <f t="shared" si="15"/>
        <v>39.473318831860041</v>
      </c>
      <c r="AY18" s="13">
        <f t="shared" si="15"/>
        <v>45.17138752052545</v>
      </c>
      <c r="AZ18" s="13">
        <f t="shared" ref="AZ18:BA18" si="16">AZ12/AZ10*100</f>
        <v>39.814342074727314</v>
      </c>
      <c r="BA18" s="13">
        <f t="shared" si="16"/>
        <v>42.24154589371981</v>
      </c>
      <c r="BB18" s="13">
        <f t="shared" ref="BB18:BG18" si="17">BB12/BB10*100</f>
        <v>40.470624902602466</v>
      </c>
      <c r="BC18" s="13">
        <f t="shared" si="17"/>
        <v>46.802721088435376</v>
      </c>
      <c r="BD18" s="13">
        <f t="shared" si="17"/>
        <v>45.398185483870968</v>
      </c>
      <c r="BE18" s="13">
        <f t="shared" si="17"/>
        <v>44.956631907221514</v>
      </c>
      <c r="BF18" s="13">
        <f t="shared" si="17"/>
        <v>46.50180319422978</v>
      </c>
      <c r="BG18" s="13">
        <f t="shared" si="17"/>
        <v>47.404040903028204</v>
      </c>
      <c r="BH18" s="28">
        <f t="shared" ref="BH18:BK18" si="18">SUM(+(BH12/BH10))*100</f>
        <v>50.622427983539097</v>
      </c>
      <c r="BI18" s="28">
        <f t="shared" si="18"/>
        <v>47.124304267161406</v>
      </c>
      <c r="BJ18" s="28">
        <f t="shared" si="18"/>
        <v>40.205325968002505</v>
      </c>
      <c r="BK18" s="28">
        <f t="shared" si="18"/>
        <v>42.343173431734314</v>
      </c>
      <c r="BL18" s="28">
        <f t="shared" ref="BL18:BT18" si="19">SUM(+(BL12/BL10))*100</f>
        <v>39.600886917960089</v>
      </c>
      <c r="BM18" s="28">
        <f t="shared" si="19"/>
        <v>37.673143996013955</v>
      </c>
      <c r="BN18" s="28">
        <f t="shared" si="19"/>
        <v>37.282414774097113</v>
      </c>
      <c r="BO18" s="28">
        <f t="shared" si="19"/>
        <v>34.96761335326358</v>
      </c>
      <c r="BP18" s="28">
        <f t="shared" si="19"/>
        <v>46.682313823284929</v>
      </c>
      <c r="BQ18" s="28">
        <f t="shared" si="19"/>
        <v>40.392917778316765</v>
      </c>
      <c r="BR18" s="28">
        <f t="shared" si="19"/>
        <v>40.320987654320987</v>
      </c>
      <c r="BS18" s="28">
        <f t="shared" si="19"/>
        <v>44.280211844005777</v>
      </c>
      <c r="BT18" s="28">
        <f t="shared" si="19"/>
        <v>48.955223880597018</v>
      </c>
      <c r="BU18" s="28">
        <f t="shared" ref="BU18:CE18" si="20">SUM(+(BU12/BU10))*100</f>
        <v>39.066196707063874</v>
      </c>
      <c r="BV18" s="28">
        <f t="shared" si="20"/>
        <v>42.616946895288834</v>
      </c>
      <c r="BW18" s="28">
        <f t="shared" si="20"/>
        <v>46.477279494967547</v>
      </c>
      <c r="BX18" s="28">
        <f t="shared" si="20"/>
        <v>44.913698127065736</v>
      </c>
      <c r="BY18" s="28">
        <f t="shared" si="20"/>
        <v>39.638619201726002</v>
      </c>
      <c r="BZ18" s="28">
        <f t="shared" si="20"/>
        <v>39.670555936856559</v>
      </c>
      <c r="CA18" s="28">
        <f t="shared" si="20"/>
        <v>42.425715829281465</v>
      </c>
      <c r="CB18" s="28">
        <f t="shared" si="20"/>
        <v>46.802133604267212</v>
      </c>
      <c r="CC18" s="28">
        <f t="shared" si="20"/>
        <v>39.273558547117091</v>
      </c>
      <c r="CD18" s="28">
        <f t="shared" si="20"/>
        <v>44.721345951629864</v>
      </c>
      <c r="CE18" s="28">
        <f t="shared" si="20"/>
        <v>40.660401320802642</v>
      </c>
      <c r="CF18" s="28">
        <f t="shared" ref="CF18" si="21">SUM(+(CF12/CF10))*100</f>
        <v>51.393655746229847</v>
      </c>
      <c r="CG18" s="28">
        <f>SUM(+(CG12/CG10))*100</f>
        <v>42.868932790013922</v>
      </c>
      <c r="CH18" s="28">
        <f t="shared" ref="CH18:CJ18" si="22">SUM(+(CH12/CH10))*100</f>
        <v>40.590963572880298</v>
      </c>
      <c r="CI18" s="28">
        <f t="shared" si="22"/>
        <v>41.682932118846239</v>
      </c>
      <c r="CJ18" s="28">
        <f t="shared" si="22"/>
        <v>33.57451689755581</v>
      </c>
      <c r="CK18" s="41" t="s">
        <v>35</v>
      </c>
      <c r="CL18" s="42" t="s">
        <v>35</v>
      </c>
      <c r="CM18" s="28">
        <f t="shared" ref="CM18:DQ18" si="23">SUM(+(CM12/CM10))*100</f>
        <v>9.4724220623501196</v>
      </c>
      <c r="CN18" s="28">
        <f t="shared" si="23"/>
        <v>3.8687506928278466</v>
      </c>
      <c r="CO18" s="28">
        <f t="shared" si="23"/>
        <v>4.5118422462758545</v>
      </c>
      <c r="CP18" s="28">
        <f t="shared" si="23"/>
        <v>5.2704031465093415</v>
      </c>
      <c r="CQ18" s="28">
        <f t="shared" si="23"/>
        <v>7.4697878009325338</v>
      </c>
      <c r="CR18" s="28">
        <f t="shared" si="23"/>
        <v>11.568627450980392</v>
      </c>
      <c r="CS18" s="28">
        <f t="shared" si="23"/>
        <v>14.869554041896929</v>
      </c>
      <c r="CT18" s="28">
        <f t="shared" si="23"/>
        <v>29.307558800646362</v>
      </c>
      <c r="CU18" s="28">
        <f t="shared" si="23"/>
        <v>27.935082872928174</v>
      </c>
      <c r="CV18" s="28">
        <f t="shared" si="23"/>
        <v>24.097255657197881</v>
      </c>
      <c r="CW18" s="28">
        <f t="shared" si="23"/>
        <v>22.860696517412933</v>
      </c>
      <c r="CX18" s="28">
        <f t="shared" si="23"/>
        <v>14.373863341127565</v>
      </c>
      <c r="CY18" s="28">
        <f t="shared" si="23"/>
        <v>14.260684562918465</v>
      </c>
      <c r="CZ18" s="28">
        <f t="shared" si="23"/>
        <v>33.17886374578719</v>
      </c>
      <c r="DA18" s="28">
        <f t="shared" si="23"/>
        <v>33.251541085642465</v>
      </c>
      <c r="DB18" s="28">
        <f t="shared" si="23"/>
        <v>37.342171717171716</v>
      </c>
      <c r="DC18" s="28">
        <f t="shared" si="23"/>
        <v>44.011795859412615</v>
      </c>
      <c r="DD18" s="28">
        <f t="shared" si="23"/>
        <v>51.441774491682068</v>
      </c>
      <c r="DE18" s="28">
        <f t="shared" si="23"/>
        <v>42.337188070602558</v>
      </c>
      <c r="DF18" s="28">
        <f t="shared" si="23"/>
        <v>50.350474536319091</v>
      </c>
      <c r="DG18" s="28">
        <f t="shared" si="23"/>
        <v>51.332622601279319</v>
      </c>
      <c r="DH18" s="28">
        <f t="shared" si="23"/>
        <v>50.318969667790078</v>
      </c>
      <c r="DI18" s="28">
        <f t="shared" si="23"/>
        <v>60.597014925373138</v>
      </c>
      <c r="DJ18" s="28">
        <f t="shared" si="23"/>
        <v>53.379124248742791</v>
      </c>
      <c r="DK18" s="28">
        <f t="shared" si="23"/>
        <v>55.702426564495532</v>
      </c>
      <c r="DL18" s="28">
        <f t="shared" si="23"/>
        <v>56.330341983992241</v>
      </c>
      <c r="DM18" s="28">
        <f t="shared" si="23"/>
        <v>53.372980116537519</v>
      </c>
      <c r="DN18" s="28">
        <f t="shared" si="23"/>
        <v>57.85226567349472</v>
      </c>
      <c r="DO18" s="28">
        <f t="shared" si="23"/>
        <v>59.680422899020847</v>
      </c>
      <c r="DP18" s="28">
        <f t="shared" si="23"/>
        <v>59.226963512677798</v>
      </c>
      <c r="DQ18" s="28">
        <f t="shared" si="23"/>
        <v>47.81712345379578</v>
      </c>
    </row>
    <row r="19" spans="1:121" s="6" customFormat="1" ht="16.5" x14ac:dyDescent="0.3">
      <c r="A19" s="5"/>
      <c r="B19" s="8"/>
      <c r="C19" s="8"/>
      <c r="D19" s="8"/>
      <c r="E19" s="8"/>
      <c r="F19" s="8"/>
      <c r="G19" s="8"/>
      <c r="H19" s="8"/>
      <c r="I19" s="8"/>
      <c r="J19" s="8"/>
      <c r="K19" s="12"/>
      <c r="L19" s="9"/>
      <c r="M19" s="9"/>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19"/>
      <c r="AP19" s="19"/>
      <c r="AQ19" s="19"/>
      <c r="AR19" s="19"/>
      <c r="AS19" s="19"/>
      <c r="AT19" s="19"/>
      <c r="AU19" s="19"/>
      <c r="AV19" s="19"/>
      <c r="AW19" s="19"/>
      <c r="AX19" s="8"/>
      <c r="AY19" s="8"/>
      <c r="AZ19" s="8"/>
      <c r="BA19" s="13"/>
      <c r="BB19" s="13"/>
      <c r="BC19" s="13"/>
      <c r="BD19" s="13"/>
      <c r="BE19" s="13"/>
      <c r="BF19" s="13"/>
      <c r="BG19" s="13"/>
      <c r="BH19" s="13"/>
      <c r="BI19" s="27"/>
      <c r="BJ19" s="27"/>
      <c r="BK19" s="27"/>
      <c r="BL19" s="27"/>
      <c r="BM19" s="27"/>
      <c r="BN19" s="27"/>
      <c r="BO19" s="27"/>
      <c r="BP19" s="27"/>
      <c r="BQ19" s="27"/>
      <c r="BR19" s="27"/>
      <c r="BS19" s="36"/>
      <c r="BT19" s="36"/>
      <c r="BU19" s="36"/>
      <c r="BV19" s="24"/>
      <c r="BW19" s="24"/>
      <c r="BX19" s="24"/>
      <c r="BY19" s="24"/>
      <c r="BZ19" s="24"/>
      <c r="CA19" s="24"/>
      <c r="CB19" s="24"/>
      <c r="CC19" s="24"/>
      <c r="CD19" s="24"/>
      <c r="CE19" s="24"/>
      <c r="CF19" s="24"/>
      <c r="CG19" s="24"/>
      <c r="CH19" s="24"/>
      <c r="CK19" s="40"/>
      <c r="CL19" s="40"/>
    </row>
    <row r="20" spans="1:121" s="6" customFormat="1" x14ac:dyDescent="0.25">
      <c r="A20" s="5" t="s">
        <v>22</v>
      </c>
      <c r="B20" s="17">
        <f>B16/B14*100</f>
        <v>40.00510874324916</v>
      </c>
      <c r="C20" s="17">
        <f t="shared" ref="C20:O20" si="24">C16/C14*100</f>
        <v>38.969206893735198</v>
      </c>
      <c r="D20" s="17">
        <f t="shared" si="24"/>
        <v>35.00320444349498</v>
      </c>
      <c r="E20" s="17">
        <f t="shared" si="24"/>
        <v>30.93530639347372</v>
      </c>
      <c r="F20" s="17">
        <f t="shared" si="24"/>
        <v>39.846305066571354</v>
      </c>
      <c r="G20" s="17">
        <f t="shared" si="24"/>
        <v>42.626034612490592</v>
      </c>
      <c r="H20" s="17">
        <f t="shared" si="24"/>
        <v>44.864066094607985</v>
      </c>
      <c r="I20" s="17">
        <f t="shared" si="24"/>
        <v>34.530714697601844</v>
      </c>
      <c r="J20" s="17">
        <f t="shared" si="24"/>
        <v>44.566805845511482</v>
      </c>
      <c r="K20" s="17">
        <f t="shared" si="24"/>
        <v>42.474814287168009</v>
      </c>
      <c r="L20" s="17">
        <f t="shared" si="24"/>
        <v>36.978783096615814</v>
      </c>
      <c r="M20" s="17">
        <f t="shared" si="24"/>
        <v>33.822352163168702</v>
      </c>
      <c r="N20" s="17">
        <f t="shared" si="24"/>
        <v>39.074225557491907</v>
      </c>
      <c r="O20" s="17">
        <f t="shared" si="24"/>
        <v>37.907131141138791</v>
      </c>
      <c r="P20" s="17">
        <f t="shared" ref="P20" si="25">P16/P14*100</f>
        <v>35.230337684755639</v>
      </c>
      <c r="Q20" s="17">
        <f t="shared" ref="Q20:R20" si="26">Q16/Q14*100</f>
        <v>27.2551317565168</v>
      </c>
      <c r="R20" s="17">
        <f t="shared" si="26"/>
        <v>26.527147361491288</v>
      </c>
      <c r="S20" s="17">
        <f t="shared" ref="S20:U20" si="27">S16/S14*100</f>
        <v>26.018469188421239</v>
      </c>
      <c r="T20" s="17">
        <f t="shared" si="27"/>
        <v>34.134772371835631</v>
      </c>
      <c r="U20" s="17">
        <f t="shared" si="27"/>
        <v>33.93860561914672</v>
      </c>
      <c r="V20" s="17">
        <f t="shared" ref="V20:W20" si="28">V16/V14*100</f>
        <v>32.796384901648054</v>
      </c>
      <c r="W20" s="17">
        <f t="shared" si="28"/>
        <v>37.267410951621478</v>
      </c>
      <c r="X20" s="17">
        <f t="shared" ref="X20:Y20" si="29">X16/X14*100</f>
        <v>30.473152578415736</v>
      </c>
      <c r="Y20" s="17">
        <f t="shared" si="29"/>
        <v>29.577097564791156</v>
      </c>
      <c r="Z20" s="17">
        <f t="shared" ref="Z20:AB20" si="30">Z16/Z14*100</f>
        <v>27.240474339035771</v>
      </c>
      <c r="AA20" s="17">
        <f t="shared" si="30"/>
        <v>34.088645418326692</v>
      </c>
      <c r="AB20" s="17">
        <f t="shared" si="30"/>
        <v>27.247461765839866</v>
      </c>
      <c r="AC20" s="17">
        <f t="shared" ref="AC20:AE20" si="31">AC16/AC14*100</f>
        <v>25.664010624169986</v>
      </c>
      <c r="AD20" s="17">
        <f t="shared" ref="AD20" si="32">AD16/AD14*100</f>
        <v>24.514843850404834</v>
      </c>
      <c r="AE20" s="17">
        <f t="shared" si="31"/>
        <v>25.466269841269838</v>
      </c>
      <c r="AF20" s="17">
        <f t="shared" ref="AF20:AG20" si="33">AF16/AF14*100</f>
        <v>37.071910941435007</v>
      </c>
      <c r="AG20" s="17">
        <f t="shared" si="33"/>
        <v>27.498756837394332</v>
      </c>
      <c r="AH20" s="17">
        <f t="shared" ref="AH20:AK20" si="34">AH16/AH14*100</f>
        <v>30.260235372120007</v>
      </c>
      <c r="AI20" s="17">
        <f t="shared" si="34"/>
        <v>37.465277220250812</v>
      </c>
      <c r="AJ20" s="17">
        <f t="shared" si="34"/>
        <v>28.189054726368155</v>
      </c>
      <c r="AK20" s="17">
        <f t="shared" si="34"/>
        <v>25.496683345013611</v>
      </c>
      <c r="AL20" s="17">
        <f t="shared" ref="AL20:AM20" si="35">AL16/AL14*100</f>
        <v>25.574781511128151</v>
      </c>
      <c r="AM20" s="17">
        <f t="shared" si="35"/>
        <v>28.144694369011631</v>
      </c>
      <c r="AN20" s="17">
        <f t="shared" ref="AN20:AQ20" si="36">AN16/AN14*100</f>
        <v>25.419034659409267</v>
      </c>
      <c r="AO20" s="21">
        <f t="shared" si="36"/>
        <v>23.38872596937113</v>
      </c>
      <c r="AP20" s="21">
        <f t="shared" si="36"/>
        <v>19.623922862542845</v>
      </c>
      <c r="AQ20" s="21">
        <f t="shared" si="36"/>
        <v>21.392195767195769</v>
      </c>
      <c r="AR20" s="21">
        <f t="shared" ref="AR20:AS20" si="37">AR16/AR14*100</f>
        <v>30.05312339989759</v>
      </c>
      <c r="AS20" s="21">
        <f t="shared" si="37"/>
        <v>25.809642321559618</v>
      </c>
      <c r="AT20" s="21">
        <f t="shared" ref="AT20:AU20" si="38">AT16/AT14*100</f>
        <v>27.492142266335819</v>
      </c>
      <c r="AU20" s="21">
        <f t="shared" si="38"/>
        <v>31.008485587334178</v>
      </c>
      <c r="AV20" s="21">
        <f t="shared" ref="AV20:AY20" si="39">AV16/AV14*100</f>
        <v>29.864080888446875</v>
      </c>
      <c r="AW20" s="21">
        <f t="shared" si="39"/>
        <v>25.983821237940525</v>
      </c>
      <c r="AX20" s="17">
        <f t="shared" si="39"/>
        <v>26.991703238619984</v>
      </c>
      <c r="AY20" s="17">
        <f t="shared" si="39"/>
        <v>30.386416861826699</v>
      </c>
      <c r="AZ20" s="17">
        <f t="shared" ref="AZ20:BA20" si="40">AZ16/AZ14*100</f>
        <v>23.646801530891199</v>
      </c>
      <c r="BA20" s="17">
        <f t="shared" si="40"/>
        <v>26.972263743564191</v>
      </c>
      <c r="BB20" s="17">
        <f t="shared" ref="BB20:BC20" si="41">BB16/BB14*100</f>
        <v>25.100083625429249</v>
      </c>
      <c r="BC20" s="17">
        <f t="shared" si="41"/>
        <v>29.705882352941178</v>
      </c>
      <c r="BD20" s="17">
        <f t="shared" ref="BD20:BE20" si="42">BD16/BD14*100</f>
        <v>29.37062937062937</v>
      </c>
      <c r="BE20" s="17">
        <f t="shared" si="42"/>
        <v>27.480823507003965</v>
      </c>
      <c r="BF20" s="17">
        <f t="shared" ref="BF20:DQ20" si="43">BF16/BF14*100</f>
        <v>30.188476036618201</v>
      </c>
      <c r="BG20" s="17">
        <f t="shared" si="43"/>
        <v>30.044612216884008</v>
      </c>
      <c r="BH20" s="44">
        <f t="shared" si="43"/>
        <v>35.022317443313696</v>
      </c>
      <c r="BI20" s="44">
        <f t="shared" si="43"/>
        <v>30.244298206075904</v>
      </c>
      <c r="BJ20" s="44">
        <f t="shared" si="43"/>
        <v>27.847081020681063</v>
      </c>
      <c r="BK20" s="44">
        <f t="shared" si="43"/>
        <v>28.952950981134933</v>
      </c>
      <c r="BL20" s="44">
        <f t="shared" si="43"/>
        <v>26.265942452473446</v>
      </c>
      <c r="BM20" s="44">
        <f t="shared" si="43"/>
        <v>23.322965266977707</v>
      </c>
      <c r="BN20" s="44">
        <f t="shared" si="43"/>
        <v>24.212779477917689</v>
      </c>
      <c r="BO20" s="44">
        <f t="shared" si="43"/>
        <v>21.978572662865041</v>
      </c>
      <c r="BP20" s="44">
        <f t="shared" si="43"/>
        <v>30.741159973644645</v>
      </c>
      <c r="BQ20" s="44">
        <f t="shared" si="43"/>
        <v>24.977911144452779</v>
      </c>
      <c r="BR20" s="44">
        <f t="shared" si="43"/>
        <v>25.277353689567427</v>
      </c>
      <c r="BS20" s="44">
        <f t="shared" si="43"/>
        <v>28.720190911669974</v>
      </c>
      <c r="BT20" s="44">
        <f t="shared" si="43"/>
        <v>31.005016433143055</v>
      </c>
      <c r="BU20" s="44">
        <f t="shared" si="43"/>
        <v>25.721395578735663</v>
      </c>
      <c r="BV20" s="44">
        <f t="shared" si="43"/>
        <v>30.203561327331396</v>
      </c>
      <c r="BW20" s="44">
        <f t="shared" si="43"/>
        <v>31.290517762987292</v>
      </c>
      <c r="BX20" s="44">
        <f t="shared" si="43"/>
        <v>29.76267942583732</v>
      </c>
      <c r="BY20" s="44">
        <f t="shared" si="43"/>
        <v>26.870905587668592</v>
      </c>
      <c r="BZ20" s="44">
        <f t="shared" si="43"/>
        <v>26.38855202522435</v>
      </c>
      <c r="CA20" s="44">
        <f t="shared" si="43"/>
        <v>28.895394223263075</v>
      </c>
      <c r="CB20" s="44">
        <f t="shared" si="43"/>
        <v>33.542132736763605</v>
      </c>
      <c r="CC20" s="44">
        <f t="shared" si="43"/>
        <v>25.49757733879985</v>
      </c>
      <c r="CD20" s="44">
        <f t="shared" si="43"/>
        <v>27.786855482933916</v>
      </c>
      <c r="CE20" s="44">
        <f t="shared" si="43"/>
        <v>25.832777563270032</v>
      </c>
      <c r="CF20" s="44">
        <f t="shared" si="43"/>
        <v>34.592875318066156</v>
      </c>
      <c r="CG20" s="44">
        <f t="shared" si="43"/>
        <v>27.787378799730767</v>
      </c>
      <c r="CH20" s="44">
        <f t="shared" si="43"/>
        <v>28.186393022797684</v>
      </c>
      <c r="CI20" s="44">
        <f t="shared" si="43"/>
        <v>27.468140929535235</v>
      </c>
      <c r="CJ20" s="44">
        <f t="shared" si="43"/>
        <v>19.874978592224696</v>
      </c>
      <c r="CK20" s="41" t="s">
        <v>35</v>
      </c>
      <c r="CL20" s="42" t="s">
        <v>35</v>
      </c>
      <c r="CM20" s="44">
        <f t="shared" si="43"/>
        <v>4.8970155527532571</v>
      </c>
      <c r="CN20" s="44">
        <f t="shared" si="43"/>
        <v>1.9168375909006152</v>
      </c>
      <c r="CO20" s="44">
        <f t="shared" si="43"/>
        <v>2.3036267541461637</v>
      </c>
      <c r="CP20" s="44">
        <f t="shared" si="43"/>
        <v>2.5704467353951892</v>
      </c>
      <c r="CQ20" s="44">
        <f t="shared" si="43"/>
        <v>4.2722833128467492</v>
      </c>
      <c r="CR20" s="44">
        <f t="shared" si="43"/>
        <v>6.7465437788018434</v>
      </c>
      <c r="CS20" s="44">
        <f t="shared" si="43"/>
        <v>9.526308057170441</v>
      </c>
      <c r="CT20" s="44">
        <f t="shared" si="43"/>
        <v>19.387340537905256</v>
      </c>
      <c r="CU20" s="44">
        <f t="shared" si="43"/>
        <v>18.326720797195055</v>
      </c>
      <c r="CV20" s="44">
        <f t="shared" si="43"/>
        <v>14.680256119306209</v>
      </c>
      <c r="CW20" s="44">
        <f t="shared" si="43"/>
        <v>14.562173458725184</v>
      </c>
      <c r="CX20" s="44">
        <f t="shared" si="43"/>
        <v>8.0235221566381814</v>
      </c>
      <c r="CY20" s="44">
        <f t="shared" si="43"/>
        <v>7.7043625582380342</v>
      </c>
      <c r="CZ20" s="44">
        <f t="shared" si="43"/>
        <v>22.902214581858633</v>
      </c>
      <c r="DA20" s="44">
        <f t="shared" si="43"/>
        <v>21.32031123358729</v>
      </c>
      <c r="DB20" s="44">
        <f t="shared" si="43"/>
        <v>23.095090118085768</v>
      </c>
      <c r="DC20" s="44">
        <f t="shared" si="43"/>
        <v>29.682264120473175</v>
      </c>
      <c r="DD20" s="44">
        <f t="shared" si="43"/>
        <v>33.683776540919396</v>
      </c>
      <c r="DE20" s="44">
        <f t="shared" si="43"/>
        <v>27.930485913933023</v>
      </c>
      <c r="DF20" s="44">
        <f t="shared" si="43"/>
        <v>39.13386808528324</v>
      </c>
      <c r="DG20" s="44">
        <f t="shared" si="43"/>
        <v>37.414649286157662</v>
      </c>
      <c r="DH20" s="44">
        <f t="shared" si="43"/>
        <v>33.715784625858511</v>
      </c>
      <c r="DI20" s="44">
        <f t="shared" si="43"/>
        <v>39.677219118559904</v>
      </c>
      <c r="DJ20" s="44">
        <f t="shared" si="43"/>
        <v>33.026499868210294</v>
      </c>
      <c r="DK20" s="44">
        <f t="shared" si="43"/>
        <v>36.856959589480439</v>
      </c>
      <c r="DL20" s="44">
        <f t="shared" si="43"/>
        <v>41.866504361939541</v>
      </c>
      <c r="DM20" s="44">
        <f t="shared" si="43"/>
        <v>35.760884838508943</v>
      </c>
      <c r="DN20" s="44">
        <f t="shared" si="43"/>
        <v>40.054065294239969</v>
      </c>
      <c r="DO20" s="44">
        <f t="shared" si="43"/>
        <v>40.635501982170524</v>
      </c>
      <c r="DP20" s="44">
        <f t="shared" si="43"/>
        <v>39.648588259191548</v>
      </c>
      <c r="DQ20" s="44">
        <f t="shared" si="43"/>
        <v>33.174549166383123</v>
      </c>
    </row>
    <row r="21" spans="1:121" s="6" customFormat="1" ht="16.5" x14ac:dyDescent="0.3">
      <c r="A21" s="5"/>
      <c r="B21" s="8"/>
      <c r="C21" s="8"/>
      <c r="D21" s="8"/>
      <c r="E21" s="8"/>
      <c r="F21" s="8"/>
      <c r="G21" s="8"/>
      <c r="H21" s="8"/>
      <c r="I21" s="8"/>
      <c r="J21" s="8"/>
      <c r="K21" s="12"/>
      <c r="L21" s="9"/>
      <c r="M21" s="9"/>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19"/>
      <c r="AP21" s="19"/>
      <c r="AQ21" s="19"/>
      <c r="AR21" s="19"/>
      <c r="AS21" s="19"/>
      <c r="AT21" s="19"/>
      <c r="AU21" s="19"/>
      <c r="AV21" s="19"/>
      <c r="AW21" s="19"/>
      <c r="AX21" s="8"/>
      <c r="AY21" s="8"/>
      <c r="AZ21" s="8"/>
      <c r="BA21" s="8"/>
      <c r="BB21" s="8"/>
      <c r="BC21" s="8"/>
      <c r="BD21" s="8"/>
      <c r="BE21" s="8"/>
      <c r="BF21" s="8"/>
      <c r="BG21" s="8"/>
      <c r="BH21" s="27"/>
      <c r="BI21" s="27"/>
      <c r="BJ21" s="27"/>
      <c r="BK21" s="27"/>
      <c r="BL21" s="27"/>
      <c r="BM21" s="27"/>
      <c r="BN21" s="27"/>
      <c r="BO21" s="27"/>
      <c r="BP21" s="27"/>
      <c r="BQ21" s="27"/>
      <c r="BR21" s="27"/>
      <c r="BS21" s="36"/>
      <c r="BT21" s="36"/>
      <c r="BU21" s="36"/>
      <c r="BV21" s="28"/>
      <c r="BW21" s="28"/>
      <c r="BX21" s="28"/>
      <c r="BY21" s="28"/>
      <c r="BZ21" s="28"/>
      <c r="CA21" s="28"/>
      <c r="CB21" s="28"/>
      <c r="CC21" s="24"/>
      <c r="CD21" s="24"/>
      <c r="CE21" s="24"/>
      <c r="CF21" s="24"/>
      <c r="CG21" s="24"/>
      <c r="CH21" s="24"/>
      <c r="CK21" s="40"/>
      <c r="CL21" s="40"/>
      <c r="DM21" s="26"/>
    </row>
    <row r="22" spans="1:121" s="6" customFormat="1" x14ac:dyDescent="0.3">
      <c r="A22" s="5" t="s">
        <v>23</v>
      </c>
      <c r="B22" s="10">
        <v>10189</v>
      </c>
      <c r="C22" s="10">
        <v>9701</v>
      </c>
      <c r="D22" s="10">
        <v>10629</v>
      </c>
      <c r="E22" s="10">
        <v>9101</v>
      </c>
      <c r="F22" s="10">
        <v>12972</v>
      </c>
      <c r="G22" s="10">
        <v>12527</v>
      </c>
      <c r="H22" s="10">
        <v>14184</v>
      </c>
      <c r="I22" s="10">
        <v>10969</v>
      </c>
      <c r="J22" s="10">
        <v>13854</v>
      </c>
      <c r="K22" s="11">
        <v>12.214</v>
      </c>
      <c r="L22" s="10">
        <v>11495</v>
      </c>
      <c r="M22" s="10">
        <v>9634</v>
      </c>
      <c r="N22" s="10">
        <v>11208</v>
      </c>
      <c r="O22" s="10">
        <v>10711</v>
      </c>
      <c r="P22" s="10">
        <v>10272</v>
      </c>
      <c r="Q22" s="10">
        <v>8057</v>
      </c>
      <c r="R22" s="10">
        <v>8667</v>
      </c>
      <c r="S22" s="10">
        <v>8049</v>
      </c>
      <c r="T22" s="10">
        <v>9940</v>
      </c>
      <c r="U22" s="10">
        <v>9443</v>
      </c>
      <c r="V22" s="10">
        <v>9467</v>
      </c>
      <c r="W22" s="10">
        <v>11583</v>
      </c>
      <c r="X22" s="10">
        <v>7793</v>
      </c>
      <c r="Y22" s="10">
        <v>7282</v>
      </c>
      <c r="Z22" s="10">
        <v>8622</v>
      </c>
      <c r="AA22" s="10">
        <v>9406</v>
      </c>
      <c r="AB22" s="10">
        <v>8491</v>
      </c>
      <c r="AC22" s="10">
        <v>8045</v>
      </c>
      <c r="AD22" s="10">
        <v>7853</v>
      </c>
      <c r="AE22" s="10">
        <v>8632</v>
      </c>
      <c r="AF22" s="10">
        <v>11329</v>
      </c>
      <c r="AG22" s="10">
        <v>9631</v>
      </c>
      <c r="AH22" s="10">
        <v>9658</v>
      </c>
      <c r="AI22" s="10">
        <v>10369</v>
      </c>
      <c r="AJ22" s="10">
        <v>8752</v>
      </c>
      <c r="AK22" s="10">
        <v>8392</v>
      </c>
      <c r="AL22" s="10">
        <v>7095</v>
      </c>
      <c r="AM22" s="10">
        <v>7569</v>
      </c>
      <c r="AN22" s="10">
        <v>8138</v>
      </c>
      <c r="AO22" s="18">
        <v>7755</v>
      </c>
      <c r="AP22" s="18">
        <v>6809</v>
      </c>
      <c r="AQ22" s="18">
        <v>6855</v>
      </c>
      <c r="AR22" s="18">
        <v>10036</v>
      </c>
      <c r="AS22" s="18">
        <v>8755</v>
      </c>
      <c r="AT22" s="18">
        <v>8979</v>
      </c>
      <c r="AU22" s="18">
        <v>10675</v>
      </c>
      <c r="AV22" s="18">
        <v>9111</v>
      </c>
      <c r="AW22" s="18">
        <v>8592</v>
      </c>
      <c r="AX22" s="10">
        <v>8832</v>
      </c>
      <c r="AY22" s="10">
        <v>8855</v>
      </c>
      <c r="AZ22" s="10">
        <v>7678</v>
      </c>
      <c r="BA22" s="10">
        <v>8901</v>
      </c>
      <c r="BB22" s="10">
        <v>7625</v>
      </c>
      <c r="BC22" s="10">
        <v>8867</v>
      </c>
      <c r="BD22" s="10">
        <v>8658</v>
      </c>
      <c r="BE22" s="10">
        <v>8702</v>
      </c>
      <c r="BF22" s="10">
        <v>9195</v>
      </c>
      <c r="BG22" s="10">
        <v>9463</v>
      </c>
      <c r="BH22" s="29">
        <v>9854</v>
      </c>
      <c r="BI22" s="29">
        <v>8834</v>
      </c>
      <c r="BJ22" s="25">
        <v>7918</v>
      </c>
      <c r="BK22" s="25">
        <v>7635</v>
      </c>
      <c r="BL22" s="25">
        <v>8975</v>
      </c>
      <c r="BM22" s="25">
        <v>8051</v>
      </c>
      <c r="BN22" s="25">
        <v>8050</v>
      </c>
      <c r="BO22" s="25">
        <v>7529</v>
      </c>
      <c r="BP22" s="25">
        <v>10229</v>
      </c>
      <c r="BQ22" s="25">
        <v>9237</v>
      </c>
      <c r="BR22" s="25">
        <v>8884</v>
      </c>
      <c r="BS22" s="25">
        <v>9305</v>
      </c>
      <c r="BT22" s="25">
        <v>10494</v>
      </c>
      <c r="BU22" s="25">
        <v>8351</v>
      </c>
      <c r="BV22" s="30">
        <v>8371</v>
      </c>
      <c r="BW22" s="26">
        <v>7751</v>
      </c>
      <c r="BX22" s="26">
        <v>8883</v>
      </c>
      <c r="BY22" s="26">
        <v>7462</v>
      </c>
      <c r="BZ22" s="31">
        <v>8142</v>
      </c>
      <c r="CA22" s="26">
        <v>8046</v>
      </c>
      <c r="CB22" s="26">
        <v>9783</v>
      </c>
      <c r="CC22" s="26">
        <v>7908</v>
      </c>
      <c r="CD22" s="26">
        <v>8886</v>
      </c>
      <c r="CE22" s="26">
        <v>8570</v>
      </c>
      <c r="CF22" s="26">
        <v>11596</v>
      </c>
      <c r="CG22" s="26">
        <v>9588</v>
      </c>
      <c r="CH22" s="26">
        <v>8363</v>
      </c>
      <c r="CI22" s="26">
        <v>8062</v>
      </c>
      <c r="CJ22" s="26">
        <v>3941</v>
      </c>
      <c r="CK22" s="40" t="s">
        <v>34</v>
      </c>
      <c r="CL22" s="40" t="s">
        <v>34</v>
      </c>
      <c r="CM22" s="36">
        <v>438</v>
      </c>
      <c r="CN22" s="36">
        <v>277</v>
      </c>
      <c r="CO22" s="36">
        <v>363</v>
      </c>
      <c r="CP22" s="36">
        <v>473</v>
      </c>
      <c r="CQ22" s="36">
        <v>704</v>
      </c>
      <c r="CR22" s="26">
        <v>1087</v>
      </c>
      <c r="CS22" s="26">
        <v>2170</v>
      </c>
      <c r="CT22" s="26">
        <v>4319</v>
      </c>
      <c r="CU22" s="26">
        <v>4167</v>
      </c>
      <c r="CV22" s="26">
        <v>4259</v>
      </c>
      <c r="CW22" s="26">
        <v>3919</v>
      </c>
      <c r="CX22" s="26">
        <v>2204</v>
      </c>
      <c r="CY22" s="26">
        <v>2255</v>
      </c>
      <c r="CZ22" s="26">
        <v>5700</v>
      </c>
      <c r="DA22" s="26">
        <v>5787</v>
      </c>
      <c r="DB22" s="26">
        <v>6243</v>
      </c>
      <c r="DC22" s="26">
        <v>7561</v>
      </c>
      <c r="DD22" s="26">
        <v>8074</v>
      </c>
      <c r="DE22" s="26">
        <v>7428</v>
      </c>
      <c r="DF22" s="26">
        <v>8934</v>
      </c>
      <c r="DG22" s="26">
        <v>8143</v>
      </c>
      <c r="DH22" s="26">
        <v>8189</v>
      </c>
      <c r="DI22" s="26">
        <v>9096</v>
      </c>
      <c r="DJ22" s="26">
        <v>9100</v>
      </c>
      <c r="DK22" s="26">
        <v>9333</v>
      </c>
      <c r="DL22" s="26">
        <v>10406</v>
      </c>
      <c r="DM22" s="26">
        <v>10350</v>
      </c>
      <c r="DN22" s="26">
        <v>10919</v>
      </c>
      <c r="DO22" s="26">
        <v>11121</v>
      </c>
      <c r="DP22" s="26">
        <v>10574</v>
      </c>
      <c r="DQ22" s="26">
        <v>9279</v>
      </c>
    </row>
    <row r="23" spans="1:121" s="6" customFormat="1" ht="16.5" x14ac:dyDescent="0.3">
      <c r="A23" s="5"/>
      <c r="B23" s="8"/>
      <c r="C23" s="8"/>
      <c r="D23" s="8"/>
      <c r="E23" s="8"/>
      <c r="F23" s="8"/>
      <c r="G23" s="8"/>
      <c r="H23" s="8"/>
      <c r="I23" s="8"/>
      <c r="J23" s="8"/>
      <c r="K23" s="12"/>
      <c r="L23" s="9"/>
      <c r="M23" s="9"/>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19"/>
      <c r="AP23" s="19"/>
      <c r="AQ23" s="19"/>
      <c r="AR23" s="19"/>
      <c r="AS23" s="19"/>
      <c r="AT23" s="19"/>
      <c r="AU23" s="19"/>
      <c r="AV23" s="19"/>
      <c r="AW23" s="19"/>
      <c r="AX23" s="8"/>
      <c r="AY23" s="8"/>
      <c r="AZ23" s="8"/>
      <c r="BA23" s="8"/>
      <c r="BB23" s="8"/>
      <c r="BC23" s="8"/>
      <c r="BD23" s="8"/>
      <c r="BE23" s="8"/>
      <c r="BF23" s="8"/>
      <c r="BG23" s="8"/>
      <c r="BH23" s="27"/>
      <c r="BI23" s="27"/>
      <c r="BJ23" s="27"/>
      <c r="BK23" s="27"/>
      <c r="BL23" s="27"/>
      <c r="BM23" s="27"/>
      <c r="BN23" s="27"/>
      <c r="BO23" s="27"/>
      <c r="BP23" s="27"/>
      <c r="BQ23" s="27"/>
      <c r="BR23" s="27"/>
      <c r="BS23" s="36"/>
      <c r="BT23" s="36"/>
      <c r="BU23" s="36"/>
      <c r="BV23" s="28"/>
      <c r="BW23" s="28"/>
      <c r="BX23" s="28"/>
      <c r="BY23" s="28"/>
      <c r="BZ23" s="28"/>
      <c r="CA23" s="28"/>
      <c r="CB23" s="28"/>
      <c r="CC23" s="26"/>
      <c r="CD23" s="26"/>
      <c r="CE23" s="26"/>
      <c r="CF23" s="26"/>
      <c r="CG23" s="26"/>
      <c r="CH23" s="26"/>
      <c r="CK23" s="46"/>
      <c r="CL23" s="46"/>
    </row>
    <row r="24" spans="1:121" s="6" customFormat="1" ht="15" customHeight="1" x14ac:dyDescent="0.25">
      <c r="A24" s="7" t="s">
        <v>24</v>
      </c>
      <c r="B24" s="16">
        <f>B16/B22</f>
        <v>2.1519285503974874</v>
      </c>
      <c r="C24" s="16">
        <f t="shared" ref="C24:O24" si="44">C16/C22</f>
        <v>1.9672198742397691</v>
      </c>
      <c r="D24" s="16">
        <f t="shared" si="44"/>
        <v>1.8498447643240192</v>
      </c>
      <c r="E24" s="16">
        <f t="shared" si="44"/>
        <v>1.7916712449181409</v>
      </c>
      <c r="F24" s="16">
        <f t="shared" si="44"/>
        <v>1.7187789084181313</v>
      </c>
      <c r="G24" s="16">
        <f t="shared" si="44"/>
        <v>1.8088927915702084</v>
      </c>
      <c r="H24" s="16">
        <f t="shared" si="44"/>
        <v>1.8836012408347433</v>
      </c>
      <c r="I24" s="16">
        <f t="shared" si="44"/>
        <v>1.8561400309964444</v>
      </c>
      <c r="J24" s="16">
        <f t="shared" si="44"/>
        <v>1.8490688609787787</v>
      </c>
      <c r="K24" s="16">
        <f t="shared" si="44"/>
        <v>2.0504339282790238</v>
      </c>
      <c r="L24" s="16">
        <f t="shared" si="44"/>
        <v>1.8346237494562854</v>
      </c>
      <c r="M24" s="16">
        <f t="shared" si="44"/>
        <v>2.0173344405231473</v>
      </c>
      <c r="N24" s="16">
        <f t="shared" si="44"/>
        <v>1.9604746609564596</v>
      </c>
      <c r="O24" s="16">
        <f t="shared" si="44"/>
        <v>1.8124358136495191</v>
      </c>
      <c r="P24" s="16">
        <f t="shared" ref="P24:R24" si="45">P16/P22</f>
        <v>1.9074182242990654</v>
      </c>
      <c r="Q24" s="16">
        <f t="shared" ref="Q24:U24" si="46">Q16/Q22</f>
        <v>1.9050515080054611</v>
      </c>
      <c r="R24" s="16">
        <f t="shared" si="45"/>
        <v>1.7667012807199722</v>
      </c>
      <c r="S24" s="16">
        <f t="shared" si="46"/>
        <v>1.8202261150453471</v>
      </c>
      <c r="T24" s="16">
        <f t="shared" si="46"/>
        <v>1.9981891348088532</v>
      </c>
      <c r="U24" s="16">
        <f t="shared" si="46"/>
        <v>2.0723287090966855</v>
      </c>
      <c r="V24" s="16">
        <f t="shared" ref="V24:W24" si="47">V16/V22</f>
        <v>1.9548959543678039</v>
      </c>
      <c r="W24" s="16">
        <f t="shared" si="47"/>
        <v>1.8761115427782094</v>
      </c>
      <c r="X24" s="16">
        <f t="shared" ref="X24:Z24" si="48">X16/X22</f>
        <v>2.2065956627742844</v>
      </c>
      <c r="Y24" s="16">
        <f t="shared" si="48"/>
        <v>2.3367206811315571</v>
      </c>
      <c r="Z24" s="16">
        <f t="shared" si="48"/>
        <v>1.9502435629784274</v>
      </c>
      <c r="AA24" s="16">
        <f t="shared" ref="AA24:AB24" si="49">AA16/AA22</f>
        <v>2.0376355517754625</v>
      </c>
      <c r="AB24" s="16">
        <f t="shared" si="49"/>
        <v>1.9975267930750207</v>
      </c>
      <c r="AC24" s="16">
        <f t="shared" ref="AC24:AE24" si="50">AC16/AC22</f>
        <v>1.9216904909881913</v>
      </c>
      <c r="AD24" s="16">
        <f t="shared" ref="AD24" si="51">AD16/AD22</f>
        <v>1.9432064179294537</v>
      </c>
      <c r="AE24" s="16">
        <f t="shared" si="50"/>
        <v>1.7842910101946245</v>
      </c>
      <c r="AF24" s="16">
        <f t="shared" ref="AF24:AK24" si="52">AF16/AF22</f>
        <v>2.0399858769529526</v>
      </c>
      <c r="AG24" s="16">
        <f t="shared" si="52"/>
        <v>1.7799813103519884</v>
      </c>
      <c r="AH24" s="16">
        <f t="shared" si="52"/>
        <v>1.8902464278318492</v>
      </c>
      <c r="AI24" s="16">
        <f t="shared" si="52"/>
        <v>2.2502652136175136</v>
      </c>
      <c r="AJ24" s="16">
        <f t="shared" si="52"/>
        <v>1.9421846435100549</v>
      </c>
      <c r="AK24" s="16">
        <f t="shared" si="52"/>
        <v>1.8641563393708294</v>
      </c>
      <c r="AL24" s="16">
        <f t="shared" ref="AL24:AM24" si="53">AL16/AL22</f>
        <v>2.2560958421423538</v>
      </c>
      <c r="AM24" s="16">
        <f t="shared" si="53"/>
        <v>2.1771700356718191</v>
      </c>
      <c r="AN24" s="16">
        <f t="shared" ref="AN24:AQ24" si="54">AN16/AN22</f>
        <v>1.951093634799705</v>
      </c>
      <c r="AO24" s="16">
        <f t="shared" si="54"/>
        <v>1.8511927788523532</v>
      </c>
      <c r="AP24" s="16">
        <f t="shared" si="54"/>
        <v>1.799383169334704</v>
      </c>
      <c r="AQ24" s="16">
        <f t="shared" si="54"/>
        <v>1.8873814733770971</v>
      </c>
      <c r="AR24" s="16">
        <f t="shared" ref="AR24:AS24" si="55">AR16/AR22</f>
        <v>1.8714627341570347</v>
      </c>
      <c r="AS24" s="16">
        <f t="shared" si="55"/>
        <v>1.84785836664763</v>
      </c>
      <c r="AT24" s="16">
        <f t="shared" ref="AT24:AU24" si="56">AT16/AT22</f>
        <v>1.8508742621672791</v>
      </c>
      <c r="AU24" s="16">
        <f t="shared" si="56"/>
        <v>1.8108665105386417</v>
      </c>
      <c r="AV24" s="16">
        <f t="shared" ref="AV24:AY24" si="57">AV16/AV22</f>
        <v>1.9774997256064097</v>
      </c>
      <c r="AW24" s="16">
        <f t="shared" si="57"/>
        <v>1.8243715083798884</v>
      </c>
      <c r="AX24" s="16">
        <f t="shared" si="57"/>
        <v>1.9080615942028984</v>
      </c>
      <c r="AY24" s="16">
        <f t="shared" si="57"/>
        <v>1.9341614906832298</v>
      </c>
      <c r="AZ24" s="16">
        <f t="shared" ref="AZ24:DK24" si="58">AZ16/AZ22</f>
        <v>1.9152122948684553</v>
      </c>
      <c r="BA24" s="16">
        <f t="shared" si="58"/>
        <v>1.8245140995393776</v>
      </c>
      <c r="BB24" s="45">
        <f t="shared" si="58"/>
        <v>1.8500983606557377</v>
      </c>
      <c r="BC24" s="45">
        <f t="shared" si="58"/>
        <v>1.8794406225329874</v>
      </c>
      <c r="BD24" s="45">
        <f t="shared" si="58"/>
        <v>1.954954954954955</v>
      </c>
      <c r="BE24" s="45">
        <f t="shared" si="58"/>
        <v>1.8238336014709262</v>
      </c>
      <c r="BF24" s="45">
        <f t="shared" si="58"/>
        <v>1.8290375203915172</v>
      </c>
      <c r="BG24" s="45">
        <f t="shared" si="58"/>
        <v>1.8503645778294411</v>
      </c>
      <c r="BH24" s="45">
        <f t="shared" si="58"/>
        <v>1.990663689872133</v>
      </c>
      <c r="BI24" s="45">
        <f t="shared" si="58"/>
        <v>1.8989132895630518</v>
      </c>
      <c r="BJ24" s="45">
        <f t="shared" si="58"/>
        <v>1.9199292750694621</v>
      </c>
      <c r="BK24" s="45">
        <f t="shared" si="58"/>
        <v>2.0020956123117224</v>
      </c>
      <c r="BL24" s="45">
        <f t="shared" si="58"/>
        <v>1.7026183844011142</v>
      </c>
      <c r="BM24" s="45">
        <f t="shared" si="58"/>
        <v>1.6764377096012917</v>
      </c>
      <c r="BN24" s="45">
        <f t="shared" si="58"/>
        <v>1.7986335403726708</v>
      </c>
      <c r="BO24" s="45">
        <f t="shared" si="58"/>
        <v>1.68933457298446</v>
      </c>
      <c r="BP24" s="45">
        <f t="shared" si="58"/>
        <v>1.7788640140776224</v>
      </c>
      <c r="BQ24" s="45">
        <f t="shared" si="58"/>
        <v>1.6220634405109884</v>
      </c>
      <c r="BR24" s="45">
        <f t="shared" si="58"/>
        <v>1.6772850067537146</v>
      </c>
      <c r="BS24" s="45">
        <f t="shared" si="58"/>
        <v>1.8495432563138097</v>
      </c>
      <c r="BT24" s="45">
        <f t="shared" si="58"/>
        <v>1.7080236325519345</v>
      </c>
      <c r="BU24" s="45">
        <f t="shared" si="58"/>
        <v>1.807088971380673</v>
      </c>
      <c r="BV24" s="45">
        <f t="shared" si="58"/>
        <v>1.8114920559072991</v>
      </c>
      <c r="BW24" s="45">
        <f t="shared" si="58"/>
        <v>1.8681460456715262</v>
      </c>
      <c r="BX24" s="45">
        <f t="shared" si="58"/>
        <v>1.7506473038387933</v>
      </c>
      <c r="BY24" s="45">
        <f t="shared" si="58"/>
        <v>1.8689359421066738</v>
      </c>
      <c r="BZ24" s="45">
        <f t="shared" si="58"/>
        <v>1.7371653156472611</v>
      </c>
      <c r="CA24" s="45">
        <f t="shared" si="58"/>
        <v>1.8401690280884913</v>
      </c>
      <c r="CB24" s="45">
        <f t="shared" si="58"/>
        <v>1.8391086578759073</v>
      </c>
      <c r="CC24" s="45">
        <f t="shared" si="58"/>
        <v>1.7301466868993425</v>
      </c>
      <c r="CD24" s="45">
        <f t="shared" si="58"/>
        <v>1.7223722709880711</v>
      </c>
      <c r="CE24" s="45">
        <f t="shared" si="58"/>
        <v>1.7175029171528589</v>
      </c>
      <c r="CF24" s="45">
        <f t="shared" si="58"/>
        <v>1.6413418420144879</v>
      </c>
      <c r="CG24" s="45">
        <f t="shared" si="58"/>
        <v>1.5931372549019607</v>
      </c>
      <c r="CH24" s="45">
        <f t="shared" si="58"/>
        <v>1.8819801506636376</v>
      </c>
      <c r="CI24" s="45">
        <f t="shared" si="58"/>
        <v>1.8180352269908211</v>
      </c>
      <c r="CJ24" s="45">
        <f t="shared" si="58"/>
        <v>1.7668104541994418</v>
      </c>
      <c r="CK24" s="47" t="s">
        <v>35</v>
      </c>
      <c r="CL24" s="43" t="s">
        <v>35</v>
      </c>
      <c r="CM24" s="45">
        <f t="shared" si="58"/>
        <v>2.6598173515981736</v>
      </c>
      <c r="CN24" s="45">
        <f t="shared" si="58"/>
        <v>1.855595667870036</v>
      </c>
      <c r="CO24" s="45">
        <f t="shared" si="58"/>
        <v>1.7410468319559229</v>
      </c>
      <c r="CP24" s="45">
        <f t="shared" si="58"/>
        <v>1.5813953488372092</v>
      </c>
      <c r="CQ24" s="45">
        <f t="shared" si="58"/>
        <v>1.8267045454545454</v>
      </c>
      <c r="CR24" s="45">
        <f t="shared" si="58"/>
        <v>2.0202391904323829</v>
      </c>
      <c r="CS24" s="45">
        <f t="shared" si="58"/>
        <v>2.0917050691244241</v>
      </c>
      <c r="CT24" s="45">
        <f t="shared" si="58"/>
        <v>2.2097707802732116</v>
      </c>
      <c r="CU24" s="45">
        <f t="shared" si="58"/>
        <v>1.9066474682025438</v>
      </c>
      <c r="CV24" s="45">
        <f t="shared" si="58"/>
        <v>1.7011035454332002</v>
      </c>
      <c r="CW24" s="45">
        <f t="shared" si="58"/>
        <v>1.7780045930084205</v>
      </c>
      <c r="CX24" s="45">
        <f t="shared" si="58"/>
        <v>1.6529038112522687</v>
      </c>
      <c r="CY24" s="45">
        <f t="shared" si="58"/>
        <v>1.6133037694013304</v>
      </c>
      <c r="CZ24" s="45">
        <f t="shared" si="58"/>
        <v>1.9866666666666666</v>
      </c>
      <c r="DA24" s="45">
        <f t="shared" si="58"/>
        <v>1.8182132365647141</v>
      </c>
      <c r="DB24" s="45">
        <f t="shared" si="58"/>
        <v>1.7856799615569439</v>
      </c>
      <c r="DC24" s="45">
        <f t="shared" si="58"/>
        <v>1.9447163073667504</v>
      </c>
      <c r="DD24" s="45">
        <f t="shared" si="58"/>
        <v>2.0237800346792172</v>
      </c>
      <c r="DE24" s="45">
        <f t="shared" si="58"/>
        <v>1.8672590199246095</v>
      </c>
      <c r="DF24" s="45">
        <f t="shared" si="58"/>
        <v>2.1079023953436309</v>
      </c>
      <c r="DG24" s="45">
        <f t="shared" si="58"/>
        <v>2.0725776740758932</v>
      </c>
      <c r="DH24" s="45">
        <f t="shared" si="58"/>
        <v>2.0561729148858223</v>
      </c>
      <c r="DI24" s="45">
        <f t="shared" si="58"/>
        <v>2.108179419525066</v>
      </c>
      <c r="DJ24" s="45">
        <f t="shared" si="58"/>
        <v>1.79</v>
      </c>
      <c r="DK24" s="45">
        <f t="shared" si="58"/>
        <v>1.8469945355191257</v>
      </c>
      <c r="DL24" s="45">
        <f t="shared" ref="DL24:DQ24" si="59">DL16/DL22</f>
        <v>1.9830866807610994</v>
      </c>
      <c r="DM24" s="45">
        <f t="shared" si="59"/>
        <v>1.721256038647343</v>
      </c>
      <c r="DN24" s="45">
        <f t="shared" si="59"/>
        <v>1.764080959794853</v>
      </c>
      <c r="DO24" s="45">
        <f t="shared" si="59"/>
        <v>1.8157539789587267</v>
      </c>
      <c r="DP24" s="45">
        <f t="shared" si="59"/>
        <v>1.8459428787592207</v>
      </c>
      <c r="DQ24" s="45">
        <f t="shared" si="59"/>
        <v>1.786291626252829</v>
      </c>
    </row>
    <row r="25" spans="1:121" ht="15.75" x14ac:dyDescent="0.3">
      <c r="A25" s="1"/>
      <c r="B25" s="8"/>
      <c r="C25" s="8"/>
      <c r="D25" s="8"/>
      <c r="E25" s="8"/>
      <c r="F25" s="8"/>
      <c r="G25" s="8"/>
      <c r="H25" s="8"/>
      <c r="I25" s="8"/>
      <c r="J25" s="8"/>
      <c r="N25" s="8"/>
      <c r="O25" s="8"/>
      <c r="P25" s="8"/>
      <c r="Q25" s="8"/>
      <c r="R25" s="8"/>
      <c r="T25" s="8"/>
      <c r="U25" s="8"/>
      <c r="V25" s="8"/>
      <c r="W25" s="8"/>
      <c r="X25" s="8"/>
      <c r="Z25" s="8"/>
      <c r="AB25" s="8"/>
      <c r="AC25" s="8"/>
      <c r="AD25" s="8"/>
      <c r="AE25" s="8"/>
      <c r="AF25" s="8"/>
      <c r="AG25" s="8"/>
      <c r="AH25" s="8"/>
      <c r="AI25" s="8"/>
      <c r="AJ25" s="8"/>
      <c r="AK25" s="8"/>
      <c r="AL25" s="8"/>
      <c r="AM25" s="8"/>
      <c r="AX25" s="8"/>
      <c r="AY25" s="8"/>
      <c r="AZ25" s="8"/>
      <c r="BA25" s="8"/>
      <c r="BB25" s="8"/>
      <c r="BC25" s="8"/>
      <c r="BD25" s="8"/>
      <c r="BE25" s="8"/>
      <c r="BF25" s="8"/>
      <c r="BG25" s="8"/>
      <c r="CK25" s="39"/>
      <c r="CL25" s="39"/>
      <c r="CU25" s="36"/>
      <c r="CV25" s="36"/>
      <c r="CW25" s="36"/>
      <c r="CX25" s="36"/>
      <c r="CY25" s="36"/>
      <c r="CZ25" s="36"/>
    </row>
    <row r="26" spans="1:121" ht="15.75" x14ac:dyDescent="0.3">
      <c r="A26" s="1" t="s">
        <v>7</v>
      </c>
      <c r="B26" s="8"/>
      <c r="C26" s="8"/>
      <c r="D26" s="8"/>
      <c r="E26" s="8"/>
      <c r="F26" s="8"/>
      <c r="G26" s="8"/>
      <c r="H26" s="8"/>
      <c r="I26" s="8"/>
      <c r="J26" s="8"/>
      <c r="N26" s="8"/>
      <c r="O26" s="8"/>
      <c r="P26" s="8"/>
      <c r="Q26" s="8"/>
      <c r="R26" s="8"/>
      <c r="T26" s="8"/>
      <c r="U26" s="8"/>
      <c r="V26" s="8"/>
      <c r="W26" s="8"/>
      <c r="X26" s="8"/>
      <c r="Z26" s="8"/>
      <c r="AB26" s="8"/>
      <c r="AC26" s="8"/>
      <c r="AD26" s="8"/>
      <c r="AE26" s="8"/>
      <c r="AF26" s="8"/>
      <c r="AG26" s="8"/>
      <c r="AH26" s="8"/>
      <c r="AI26" s="8"/>
      <c r="AJ26" s="8"/>
      <c r="AK26" s="8"/>
      <c r="AL26" s="8"/>
      <c r="AM26" s="8"/>
      <c r="AX26" s="8"/>
      <c r="AY26" s="8"/>
      <c r="AZ26" s="8"/>
      <c r="BA26" s="8"/>
      <c r="BB26" s="8"/>
      <c r="BC26" s="8"/>
      <c r="BD26" s="8"/>
      <c r="BE26" s="8"/>
      <c r="BF26" s="8"/>
      <c r="BG26" s="8"/>
    </row>
    <row r="27" spans="1:121" ht="15.75" x14ac:dyDescent="0.3">
      <c r="A27" s="3" t="s">
        <v>8</v>
      </c>
      <c r="B27" s="8"/>
      <c r="C27" s="8"/>
      <c r="D27" s="8"/>
      <c r="E27" s="8"/>
      <c r="F27" s="8"/>
      <c r="G27" s="8"/>
      <c r="H27" s="8"/>
      <c r="I27" s="8"/>
      <c r="J27" s="8"/>
      <c r="N27" s="8"/>
      <c r="O27" s="8"/>
      <c r="P27" s="8"/>
      <c r="Q27" s="8"/>
      <c r="R27" s="8"/>
      <c r="T27" s="8"/>
      <c r="U27" s="8"/>
      <c r="V27" s="8"/>
      <c r="W27" s="8"/>
      <c r="X27" s="8"/>
      <c r="Z27" s="8"/>
      <c r="AB27" s="8"/>
      <c r="AC27" s="8"/>
      <c r="AD27" s="8"/>
      <c r="AE27" s="8"/>
      <c r="AF27" s="8"/>
      <c r="AG27" s="8"/>
      <c r="AH27" s="8"/>
      <c r="AI27" s="8"/>
      <c r="AJ27" s="8"/>
      <c r="AK27" s="8"/>
      <c r="AL27" s="8"/>
      <c r="AM27" s="8"/>
      <c r="AX27" s="8"/>
      <c r="AY27" s="8"/>
      <c r="AZ27" s="8"/>
      <c r="BA27" s="8"/>
      <c r="BB27" s="8"/>
      <c r="BC27" s="8"/>
      <c r="BD27" s="8"/>
      <c r="BE27" s="8"/>
      <c r="BF27" s="8"/>
      <c r="BG27" s="8"/>
    </row>
    <row r="28" spans="1:121" ht="15.75" x14ac:dyDescent="0.3">
      <c r="A28" s="3" t="s">
        <v>9</v>
      </c>
      <c r="B28" s="8"/>
      <c r="C28" s="8"/>
      <c r="D28" s="8"/>
      <c r="E28" s="8"/>
      <c r="F28" s="8"/>
      <c r="G28" s="8"/>
      <c r="H28" s="8"/>
      <c r="I28" s="8"/>
      <c r="J28" s="8"/>
      <c r="N28" s="8"/>
      <c r="O28" s="8"/>
      <c r="P28" s="8"/>
      <c r="Q28" s="8"/>
      <c r="R28" s="8"/>
      <c r="T28" s="8"/>
      <c r="U28" s="8"/>
      <c r="V28" s="8"/>
      <c r="W28" s="8"/>
      <c r="X28" s="8"/>
      <c r="Z28" s="8"/>
      <c r="AB28" s="8"/>
      <c r="AC28" s="8"/>
      <c r="AD28" s="8"/>
      <c r="AE28" s="8"/>
      <c r="AF28" s="8"/>
      <c r="AG28" s="8"/>
      <c r="AH28" s="8"/>
      <c r="AI28" s="8"/>
      <c r="AJ28" s="8"/>
      <c r="AK28" s="8"/>
      <c r="AL28" s="8"/>
      <c r="AM28" s="8"/>
      <c r="AX28" s="8"/>
      <c r="AY28" s="8"/>
      <c r="AZ28" s="8"/>
      <c r="BA28" s="8"/>
      <c r="BB28" s="8"/>
      <c r="BC28" s="8"/>
      <c r="BD28" s="8"/>
      <c r="BE28" s="8"/>
      <c r="BF28" s="8"/>
      <c r="BG28" s="8"/>
    </row>
    <row r="29" spans="1:121" ht="15.75" x14ac:dyDescent="0.3">
      <c r="A29" s="3" t="s">
        <v>10</v>
      </c>
      <c r="B29" s="8"/>
      <c r="C29" s="8"/>
      <c r="D29" s="8"/>
      <c r="E29" s="8"/>
      <c r="F29" s="8"/>
      <c r="G29" s="8"/>
      <c r="H29" s="8"/>
      <c r="I29" s="8"/>
      <c r="J29" s="8"/>
      <c r="N29" s="8"/>
      <c r="O29" s="8"/>
      <c r="P29" s="8"/>
      <c r="Q29" s="8"/>
      <c r="R29" s="8"/>
      <c r="T29" s="8"/>
      <c r="U29" s="8"/>
      <c r="V29" s="8"/>
      <c r="W29" s="8"/>
      <c r="X29" s="8"/>
      <c r="Z29" s="8"/>
      <c r="AB29" s="8"/>
      <c r="AC29" s="8"/>
      <c r="AD29" s="8"/>
      <c r="AE29" s="8"/>
      <c r="AF29" s="8"/>
      <c r="AG29" s="8"/>
      <c r="AH29" s="8"/>
      <c r="AI29" s="8"/>
      <c r="AJ29" s="8"/>
      <c r="AK29" s="8"/>
      <c r="AL29" s="8"/>
      <c r="AM29" s="8"/>
      <c r="AX29" s="8"/>
      <c r="AY29" s="8"/>
      <c r="AZ29" s="8"/>
      <c r="BA29" s="8"/>
      <c r="BB29" s="8"/>
      <c r="BC29" s="8"/>
      <c r="BD29" s="8"/>
      <c r="BE29" s="8"/>
      <c r="BF29" s="8"/>
      <c r="BG29" s="8"/>
    </row>
    <row r="30" spans="1:121" ht="15.75" x14ac:dyDescent="0.3">
      <c r="A30" s="3" t="s">
        <v>11</v>
      </c>
      <c r="B30" s="8"/>
      <c r="C30" s="8"/>
      <c r="D30" s="8"/>
      <c r="E30" s="8"/>
      <c r="F30" s="8"/>
      <c r="G30" s="8"/>
      <c r="H30" s="8"/>
      <c r="I30" s="8"/>
      <c r="J30" s="8"/>
      <c r="N30" s="8"/>
      <c r="O30" s="8"/>
      <c r="P30" s="8"/>
      <c r="Q30" s="8"/>
      <c r="R30" s="8"/>
      <c r="T30" s="8"/>
      <c r="U30" s="8"/>
      <c r="V30" s="8"/>
      <c r="W30" s="8"/>
      <c r="X30" s="8"/>
      <c r="Z30" s="8"/>
      <c r="AB30" s="8"/>
      <c r="AC30" s="8"/>
      <c r="AD30" s="8"/>
      <c r="AE30" s="8"/>
      <c r="AF30" s="8"/>
      <c r="AG30" s="8"/>
      <c r="AH30" s="8"/>
      <c r="AI30" s="8"/>
      <c r="AJ30" s="8"/>
      <c r="AK30" s="8"/>
      <c r="AL30" s="8"/>
      <c r="AM30" s="8"/>
      <c r="AX30" s="8"/>
      <c r="AY30" s="8"/>
      <c r="AZ30" s="8"/>
      <c r="BA30" s="8"/>
      <c r="BB30" s="8"/>
      <c r="BC30" s="8"/>
      <c r="BD30" s="8"/>
      <c r="BE30" s="8"/>
      <c r="BF30" s="8"/>
      <c r="BG30" s="8"/>
    </row>
    <row r="31" spans="1:121" ht="15.75" x14ac:dyDescent="0.3">
      <c r="A31" s="3" t="s">
        <v>12</v>
      </c>
      <c r="B31" s="8"/>
      <c r="C31" s="8"/>
      <c r="D31" s="8"/>
      <c r="E31" s="8"/>
      <c r="F31" s="8"/>
      <c r="G31" s="8"/>
      <c r="H31" s="8"/>
      <c r="I31" s="8"/>
      <c r="J31" s="8"/>
      <c r="N31" s="8"/>
      <c r="O31" s="8"/>
      <c r="P31" s="8"/>
      <c r="Q31" s="8"/>
      <c r="R31" s="8"/>
      <c r="T31" s="8"/>
      <c r="U31" s="8"/>
      <c r="V31" s="8"/>
      <c r="W31" s="8"/>
      <c r="X31" s="8"/>
      <c r="Z31" s="8"/>
      <c r="AB31" s="8"/>
      <c r="AC31" s="8"/>
      <c r="AD31" s="8"/>
      <c r="AE31" s="8"/>
      <c r="AF31" s="8"/>
      <c r="AG31" s="8"/>
      <c r="AH31" s="8"/>
      <c r="AI31" s="8"/>
      <c r="AJ31" s="8"/>
      <c r="AK31" s="8"/>
      <c r="AL31" s="8"/>
      <c r="AM31" s="8"/>
      <c r="AX31" s="8"/>
      <c r="AY31" s="8"/>
      <c r="AZ31" s="8"/>
      <c r="BA31" s="8"/>
      <c r="BB31" s="8"/>
      <c r="BC31" s="8"/>
      <c r="BD31" s="8"/>
      <c r="BE31" s="8"/>
      <c r="BF31" s="8"/>
      <c r="BG31" s="8"/>
    </row>
    <row r="32" spans="1:121" ht="15.75" x14ac:dyDescent="0.3">
      <c r="A32" s="3" t="s">
        <v>13</v>
      </c>
      <c r="B32" s="8"/>
      <c r="C32" s="8"/>
      <c r="D32" s="8"/>
      <c r="E32" s="8"/>
      <c r="F32" s="8"/>
      <c r="G32" s="8"/>
      <c r="H32" s="8"/>
      <c r="I32" s="8"/>
      <c r="J32" s="8"/>
      <c r="N32" s="8"/>
      <c r="O32" s="8"/>
      <c r="P32" s="8"/>
      <c r="Q32" s="8"/>
      <c r="R32" s="8"/>
      <c r="T32" s="8"/>
      <c r="U32" s="8"/>
      <c r="V32" s="8"/>
      <c r="W32" s="8"/>
      <c r="X32" s="8"/>
      <c r="Z32" s="8"/>
      <c r="AB32" s="8"/>
      <c r="AC32" s="8"/>
      <c r="AD32" s="8"/>
      <c r="AE32" s="8"/>
      <c r="AF32" s="8"/>
      <c r="AG32" s="8"/>
      <c r="AH32" s="8"/>
      <c r="AI32" s="8"/>
      <c r="AJ32" s="8"/>
      <c r="AK32" s="8"/>
      <c r="AL32" s="8"/>
      <c r="AM32" s="8"/>
      <c r="AX32" s="8"/>
      <c r="AY32" s="8"/>
      <c r="AZ32" s="8"/>
      <c r="BA32" s="8"/>
      <c r="BB32" s="8"/>
      <c r="BC32" s="8"/>
      <c r="BD32" s="8"/>
      <c r="BE32" s="8"/>
      <c r="BF32" s="8"/>
      <c r="BG32" s="8"/>
    </row>
    <row r="33" spans="1:59" ht="15.75" x14ac:dyDescent="0.3">
      <c r="A33" s="3" t="s">
        <v>14</v>
      </c>
      <c r="B33" s="8"/>
      <c r="C33" s="8"/>
      <c r="D33" s="8"/>
      <c r="E33" s="8"/>
      <c r="F33" s="8"/>
      <c r="G33" s="8"/>
      <c r="H33" s="8"/>
      <c r="I33" s="8"/>
      <c r="J33" s="8"/>
      <c r="N33" s="8"/>
      <c r="O33" s="8"/>
      <c r="P33" s="8"/>
      <c r="Q33" s="8"/>
      <c r="R33" s="8"/>
      <c r="T33" s="8"/>
      <c r="U33" s="8"/>
      <c r="V33" s="8"/>
      <c r="W33" s="8"/>
      <c r="X33" s="8"/>
      <c r="Z33" s="8"/>
      <c r="AB33" s="8"/>
      <c r="AC33" s="8"/>
      <c r="AD33" s="8"/>
      <c r="AE33" s="8"/>
      <c r="AF33" s="8"/>
      <c r="AG33" s="8"/>
      <c r="AH33" s="8"/>
      <c r="AI33" s="8"/>
      <c r="AJ33" s="8"/>
      <c r="AK33" s="8"/>
      <c r="AL33" s="8"/>
      <c r="AM33" s="8"/>
      <c r="AX33" s="8"/>
      <c r="AY33" s="8"/>
      <c r="AZ33" s="8"/>
      <c r="BA33" s="8"/>
      <c r="BB33" s="8"/>
      <c r="BC33" s="8"/>
      <c r="BD33" s="8"/>
      <c r="BE33" s="8"/>
      <c r="BF33" s="8"/>
      <c r="BG33" s="8"/>
    </row>
    <row r="34" spans="1:59" ht="15.75" x14ac:dyDescent="0.3">
      <c r="A34" s="3" t="s">
        <v>15</v>
      </c>
      <c r="B34" s="8"/>
      <c r="C34" s="8"/>
      <c r="D34" s="8"/>
      <c r="E34" s="8"/>
      <c r="F34" s="8"/>
      <c r="G34" s="8"/>
      <c r="H34" s="8"/>
      <c r="I34" s="8"/>
      <c r="J34" s="8"/>
      <c r="N34" s="8"/>
      <c r="O34" s="8"/>
      <c r="P34" s="8"/>
      <c r="Q34" s="8"/>
      <c r="R34" s="8"/>
      <c r="T34" s="8"/>
      <c r="U34" s="8"/>
      <c r="V34" s="8"/>
      <c r="W34" s="8"/>
      <c r="X34" s="8"/>
      <c r="Z34" s="8"/>
      <c r="AB34" s="8"/>
      <c r="AC34" s="8"/>
      <c r="AD34" s="8"/>
      <c r="AE34" s="8"/>
      <c r="AF34" s="8"/>
      <c r="AG34" s="8"/>
      <c r="AH34" s="8"/>
      <c r="AI34" s="8"/>
      <c r="AJ34" s="8"/>
      <c r="AK34" s="8"/>
      <c r="AL34" s="8"/>
      <c r="AM34" s="8"/>
      <c r="AX34" s="8"/>
      <c r="AY34" s="8"/>
      <c r="AZ34" s="8"/>
      <c r="BA34" s="8"/>
      <c r="BB34" s="8"/>
      <c r="BC34" s="8"/>
      <c r="BD34" s="8"/>
      <c r="BE34" s="8"/>
      <c r="BF34" s="8"/>
      <c r="BG34" s="8"/>
    </row>
    <row r="35" spans="1:59" ht="15.75" x14ac:dyDescent="0.3">
      <c r="A35" s="3" t="s">
        <v>16</v>
      </c>
      <c r="B35" s="8"/>
      <c r="C35" s="8"/>
      <c r="D35" s="8"/>
      <c r="E35" s="8"/>
      <c r="F35" s="8"/>
      <c r="G35" s="8"/>
      <c r="H35" s="8"/>
      <c r="I35" s="8"/>
      <c r="J35" s="8"/>
      <c r="N35" s="8"/>
      <c r="O35" s="8"/>
      <c r="P35" s="8"/>
      <c r="Q35" s="8"/>
      <c r="R35" s="8"/>
      <c r="T35" s="8"/>
      <c r="U35" s="8"/>
      <c r="V35" s="8"/>
      <c r="W35" s="8"/>
      <c r="X35" s="8"/>
      <c r="Z35" s="8"/>
      <c r="AB35" s="8"/>
      <c r="AC35" s="8"/>
      <c r="AD35" s="8"/>
      <c r="AE35" s="8"/>
      <c r="AF35" s="8"/>
      <c r="AG35" s="8"/>
      <c r="AH35" s="8"/>
      <c r="AI35" s="8"/>
      <c r="AJ35" s="8"/>
      <c r="AK35" s="8"/>
      <c r="AL35" s="8"/>
      <c r="AM35" s="8"/>
      <c r="AX35" s="8"/>
      <c r="AY35" s="8"/>
      <c r="AZ35" s="8"/>
      <c r="BA35" s="8"/>
      <c r="BB35" s="8"/>
      <c r="BC35" s="8"/>
      <c r="BD35" s="8"/>
      <c r="BE35" s="8"/>
      <c r="BF35" s="8"/>
      <c r="BG35" s="8"/>
    </row>
    <row r="36" spans="1:59" ht="15.75" x14ac:dyDescent="0.3">
      <c r="A36" s="3"/>
      <c r="B36" s="8"/>
      <c r="C36" s="8"/>
      <c r="D36" s="8"/>
      <c r="E36" s="8"/>
      <c r="F36" s="8"/>
      <c r="G36" s="8"/>
      <c r="H36" s="8"/>
      <c r="I36" s="8"/>
      <c r="J36" s="8"/>
      <c r="N36" s="8"/>
      <c r="O36" s="8"/>
      <c r="P36" s="8"/>
      <c r="Q36" s="8"/>
      <c r="R36" s="8"/>
      <c r="T36" s="8"/>
      <c r="U36" s="8"/>
      <c r="V36" s="8"/>
      <c r="W36" s="8"/>
      <c r="X36" s="8"/>
      <c r="Z36" s="8"/>
      <c r="AB36" s="8"/>
      <c r="AC36" s="8"/>
      <c r="AD36" s="8"/>
      <c r="AE36" s="8"/>
      <c r="AF36" s="8"/>
      <c r="AG36" s="8"/>
      <c r="AH36" s="8"/>
      <c r="AI36" s="8"/>
      <c r="AJ36" s="8"/>
      <c r="AK36" s="8"/>
      <c r="AL36" s="8"/>
      <c r="AM36" s="8"/>
      <c r="AX36" s="8"/>
      <c r="AY36" s="8"/>
      <c r="AZ36" s="8"/>
      <c r="BA36" s="8"/>
      <c r="BB36" s="8"/>
      <c r="BC36" s="8"/>
      <c r="BD36" s="8"/>
      <c r="BE36" s="8"/>
      <c r="BF36" s="8"/>
      <c r="BG36" s="8"/>
    </row>
    <row r="37" spans="1:59" ht="15.75" x14ac:dyDescent="0.3">
      <c r="A37" s="3" t="s">
        <v>31</v>
      </c>
    </row>
    <row r="46" spans="1:59" ht="30.75" customHeight="1" x14ac:dyDescent="0.25"/>
    <row r="47" spans="1:59" ht="43.5" customHeight="1" x14ac:dyDescent="0.25"/>
    <row r="48" spans="1:59" ht="26.25" customHeight="1" x14ac:dyDescent="0.25"/>
    <row r="49" ht="27" customHeight="1" x14ac:dyDescent="0.25"/>
    <row r="50" ht="27.75" customHeight="1" x14ac:dyDescent="0.25"/>
    <row r="52" ht="22.5" customHeight="1" x14ac:dyDescent="0.25"/>
    <row r="53" ht="44.25" customHeight="1" x14ac:dyDescent="0.25"/>
  </sheetData>
  <mergeCells count="11">
    <mergeCell ref="AX7:BI7"/>
    <mergeCell ref="B7:M7"/>
    <mergeCell ref="A7:A8"/>
    <mergeCell ref="N7:Y7"/>
    <mergeCell ref="Z7:AK7"/>
    <mergeCell ref="AL7:AW7"/>
    <mergeCell ref="CT7:CZ7"/>
    <mergeCell ref="DF7:DL7"/>
    <mergeCell ref="CH7:CN7"/>
    <mergeCell ref="BV7:CB7"/>
    <mergeCell ref="BJ7:BU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dcterms:created xsi:type="dcterms:W3CDTF">2014-01-13T12:40:45Z</dcterms:created>
  <dcterms:modified xsi:type="dcterms:W3CDTF">2023-04-17T11:59:02Z</dcterms:modified>
</cp:coreProperties>
</file>