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<sst xmlns="http://schemas.openxmlformats.org/spreadsheetml/2006/main" count="83" uniqueCount="32">
  <si>
    <t>Unidades educativas</t>
  </si>
  <si>
    <t>Alumnos</t>
  </si>
  <si>
    <t xml:space="preserve"> </t>
  </si>
  <si>
    <t xml:space="preserve">Jurisdicción </t>
  </si>
  <si>
    <t>Año</t>
  </si>
  <si>
    <t>Total Provincia</t>
  </si>
  <si>
    <t>Colón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</si>
  <si>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</si>
  <si>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</si>
  <si>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</si>
  <si>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</si>
  <si>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</si>
  <si>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</si>
  <si>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</si>
  <si>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</si>
  <si>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La Paz</t>
  </si>
  <si>
    <t>Nogoyá</t>
  </si>
  <si>
    <t>Paraná</t>
  </si>
  <si>
    <t>San Salvador</t>
  </si>
  <si>
    <t>Tala</t>
  </si>
  <si>
    <t>Uruguay</t>
  </si>
  <si>
    <t>Victoria</t>
  </si>
  <si>
    <t>Villaguay</t>
  </si>
  <si>
    <t>Egresados</t>
  </si>
  <si>
    <t>Años</t>
  </si>
  <si>
    <t>Provincia de Entre Ríos. Unidades educativas, alumnos y egresados  de Educación Común del Nivel Superior No Universitario por departamentos. Período 2016-2022.</t>
  </si>
  <si>
    <t>Notas:</t>
  </si>
  <si>
    <t>(1): Debido a la pandemia de Covid-19, a partir del 20/03/2020 (Decreto nacional 297/20 y sucesivos) el cursado se desarrolló en modalidad virtual.</t>
  </si>
  <si>
    <t>(2): Por la continuidad de la pandemia de Covid-19 el cursado se desarrolló de modo mixto (en parte virtual y en parte presencial).</t>
  </si>
  <si>
    <r>
      <t>2020</t>
    </r>
    <r>
      <rPr>
        <b/>
        <vertAlign val="superscript"/>
        <sz val="10"/>
        <rFont val="avenir"/>
        <family val="0"/>
      </rPr>
      <t>(1)</t>
    </r>
  </si>
  <si>
    <r>
      <t>2021</t>
    </r>
    <r>
      <rPr>
        <b/>
        <vertAlign val="superscript"/>
        <sz val="10"/>
        <rFont val="avenir"/>
        <family val="0"/>
      </rPr>
      <t>(2)</t>
    </r>
  </si>
  <si>
    <r>
      <rPr>
        <b/>
        <sz val="8"/>
        <color indexed="8"/>
        <rFont val="avenir"/>
        <family val="0"/>
      </rPr>
      <t>Fuente</t>
    </r>
    <r>
      <rPr>
        <sz val="8"/>
        <color indexed="8"/>
        <rFont val="avenir"/>
        <family val="0"/>
      </rPr>
      <t>: Consejo General de Educación de Entre Ríos, Dirección General de Planeamiento Educativo, Departamento Estadística e Información Educativa.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</si>
</sst>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venir"/>
      <family val="0"/>
    </font>
    <font>
      <sz val="9"/>
      <color indexed="8"/>
      <name val="avenir"/>
      <family val="0"/>
    </font>
    <font>
      <b/>
      <sz val="10"/>
      <name val="avenir"/>
      <family val="0"/>
    </font>
    <font>
      <b/>
      <vertAlign val="superscript"/>
      <sz val="10"/>
      <name val="avenir"/>
      <family val="0"/>
    </font>
    <font>
      <sz val="10"/>
      <color indexed="8"/>
      <name val="avenir"/>
      <family val="0"/>
    </font>
    <font>
      <b/>
      <sz val="10"/>
      <color indexed="8"/>
      <name val="avenir"/>
      <family val="0"/>
    </font>
    <font>
      <sz val="8"/>
      <color indexed="8"/>
      <name val="avenir"/>
      <family val="0"/>
    </font>
    <font>
      <b/>
      <sz val="8"/>
      <color indexed="8"/>
      <name val="avenir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venir"/>
      <family val="0"/>
    </font>
    <font>
      <sz val="10"/>
      <color theme="1"/>
      <name val="avenir"/>
      <family val="0"/>
    </font>
    <font>
      <b/>
      <sz val="10"/>
      <color theme="1"/>
      <name val="avenir"/>
      <family val="0"/>
    </font>
    <font>
      <sz val="8"/>
      <color theme="1"/>
      <name val="aveni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3" fontId="47" fillId="0" borderId="12" xfId="0" applyNumberFormat="1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49" fillId="0" borderId="0" xfId="0" applyFont="1" applyAlignment="1">
      <alignment/>
    </xf>
    <xf numFmtId="3" fontId="46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4</xdr:row>
      <xdr:rowOff>57150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HP\Excel\Sociodemografico\SOCIAL\Educaci&#243;n\Estad&#237;stica%20Escolar%20CGE\DATOS%20ESTADISTICA%20ESCOLAR%202008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YREP08"/>
      <sheetName val="UNID08"/>
      <sheetName val="DOC08"/>
      <sheetName val="aluyrep09"/>
      <sheetName val="unid09"/>
      <sheetName val="doc09"/>
      <sheetName val="egb12 ret anual"/>
      <sheetName val="egb12 ABANDONO ANUAL"/>
      <sheetName val="ret egb3"/>
      <sheetName val="egb3 aband"/>
      <sheetName val="medpoli Ret. anual"/>
      <sheetName val="medpoli Aband. anual"/>
    </sheetNames>
    <sheetDataSet>
      <sheetData sheetId="3">
        <row r="15">
          <cell r="H15">
            <v>15322</v>
          </cell>
        </row>
        <row r="24">
          <cell r="H24">
            <v>641</v>
          </cell>
        </row>
        <row r="44">
          <cell r="H44">
            <v>3212</v>
          </cell>
        </row>
        <row r="53">
          <cell r="H53">
            <v>268</v>
          </cell>
        </row>
        <row r="105">
          <cell r="H105">
            <v>887</v>
          </cell>
        </row>
        <row r="112">
          <cell r="H112">
            <v>65</v>
          </cell>
        </row>
        <row r="118">
          <cell r="H118">
            <v>1933</v>
          </cell>
        </row>
        <row r="127">
          <cell r="H127">
            <v>117</v>
          </cell>
        </row>
        <row r="196">
          <cell r="H196">
            <v>287</v>
          </cell>
        </row>
        <row r="203">
          <cell r="H203">
            <v>71</v>
          </cell>
        </row>
        <row r="221">
          <cell r="H221">
            <v>594</v>
          </cell>
        </row>
        <row r="229">
          <cell r="H229">
            <v>92</v>
          </cell>
        </row>
        <row r="235">
          <cell r="H235">
            <v>611</v>
          </cell>
        </row>
        <row r="242">
          <cell r="H242">
            <v>28</v>
          </cell>
        </row>
      </sheetData>
      <sheetData sheetId="4">
        <row r="11">
          <cell r="F11">
            <v>80</v>
          </cell>
        </row>
        <row r="21">
          <cell r="F2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07"/>
  <sheetViews>
    <sheetView showGridLines="0" tabSelected="1" zoomScalePageLayoutView="0" workbookViewId="0" topLeftCell="A1">
      <selection activeCell="K19" sqref="K19"/>
    </sheetView>
  </sheetViews>
  <sheetFormatPr defaultColWidth="11.421875" defaultRowHeight="15"/>
  <cols>
    <col min="1" max="1" width="22.00390625" style="2" customWidth="1"/>
    <col min="2" max="2" width="10.7109375" style="2" hidden="1" customWidth="1"/>
    <col min="3" max="5" width="9.7109375" style="2" customWidth="1"/>
    <col min="6" max="16384" width="11.421875" style="2" customWidth="1"/>
  </cols>
  <sheetData>
    <row r="1" ht="12"/>
    <row r="2" ht="12"/>
    <row r="3" ht="12"/>
    <row r="4" ht="12"/>
    <row r="5" ht="12"/>
    <row r="6" spans="1:9" ht="30" customHeight="1">
      <c r="A6" s="1" t="s">
        <v>25</v>
      </c>
      <c r="B6" s="1"/>
      <c r="C6" s="1"/>
      <c r="D6" s="1"/>
      <c r="E6" s="1"/>
      <c r="F6" s="1"/>
      <c r="G6" s="1"/>
      <c r="H6" s="1"/>
      <c r="I6" s="1"/>
    </row>
    <row r="7" ht="12">
      <c r="A7" s="2" t="s">
        <v>2</v>
      </c>
    </row>
    <row r="8" spans="1:9" ht="12.75">
      <c r="A8" s="3" t="s">
        <v>3</v>
      </c>
      <c r="B8" s="4" t="s">
        <v>4</v>
      </c>
      <c r="C8" s="5" t="s">
        <v>24</v>
      </c>
      <c r="D8" s="5"/>
      <c r="E8" s="5"/>
      <c r="F8" s="5"/>
      <c r="G8" s="5"/>
      <c r="H8" s="5"/>
      <c r="I8" s="5"/>
    </row>
    <row r="9" spans="1:9" ht="14.25">
      <c r="A9" s="6"/>
      <c r="B9" s="7">
        <v>2009</v>
      </c>
      <c r="C9" s="8">
        <v>2016</v>
      </c>
      <c r="D9" s="8">
        <v>2017</v>
      </c>
      <c r="E9" s="8">
        <v>2018</v>
      </c>
      <c r="F9" s="8">
        <v>2019</v>
      </c>
      <c r="G9" s="8" t="s">
        <v>29</v>
      </c>
      <c r="H9" s="8" t="s">
        <v>30</v>
      </c>
      <c r="I9" s="8">
        <v>2022</v>
      </c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12.75">
      <c r="A11" s="10" t="s">
        <v>5</v>
      </c>
      <c r="B11" s="10"/>
      <c r="C11" s="11"/>
      <c r="D11" s="11"/>
      <c r="E11" s="11"/>
      <c r="F11" s="12"/>
      <c r="G11" s="12"/>
      <c r="H11" s="9"/>
      <c r="I11" s="9"/>
    </row>
    <row r="12" spans="1:9" ht="12.75">
      <c r="A12" s="13" t="s">
        <v>0</v>
      </c>
      <c r="B12" s="11">
        <f>'[1]unid09'!$F$11+'[1]unid09'!$F$21</f>
        <v>88</v>
      </c>
      <c r="C12" s="11">
        <v>122</v>
      </c>
      <c r="D12" s="11">
        <v>127</v>
      </c>
      <c r="E12" s="11">
        <v>117</v>
      </c>
      <c r="F12" s="11">
        <v>107</v>
      </c>
      <c r="G12" s="11">
        <v>103</v>
      </c>
      <c r="H12" s="11">
        <v>101</v>
      </c>
      <c r="I12" s="11">
        <v>101</v>
      </c>
    </row>
    <row r="13" spans="1:9" ht="12.75">
      <c r="A13" s="13" t="s">
        <v>1</v>
      </c>
      <c r="B13" s="11">
        <f>'[1]aluyrep09'!$H$15+'[1]aluyrep09'!$H$24</f>
        <v>15963</v>
      </c>
      <c r="C13" s="11">
        <v>26857</v>
      </c>
      <c r="D13" s="11">
        <v>24493</v>
      </c>
      <c r="E13" s="11">
        <v>24008</v>
      </c>
      <c r="F13" s="11">
        <v>26256</v>
      </c>
      <c r="G13" s="11">
        <v>27578</v>
      </c>
      <c r="H13" s="11">
        <v>25354</v>
      </c>
      <c r="I13" s="11">
        <v>25058</v>
      </c>
    </row>
    <row r="14" spans="1:9" ht="12.75">
      <c r="A14" s="13" t="s">
        <v>23</v>
      </c>
      <c r="B14" s="11"/>
      <c r="C14" s="11">
        <v>2289</v>
      </c>
      <c r="D14" s="11">
        <v>2326</v>
      </c>
      <c r="E14" s="11">
        <v>2459</v>
      </c>
      <c r="F14" s="11">
        <v>2678</v>
      </c>
      <c r="G14" s="11">
        <v>3002</v>
      </c>
      <c r="H14" s="11">
        <v>3301</v>
      </c>
      <c r="I14" s="11">
        <v>3475</v>
      </c>
    </row>
    <row r="15" spans="1:9" ht="12.75">
      <c r="A15" s="14"/>
      <c r="B15" s="15"/>
      <c r="C15" s="16"/>
      <c r="D15" s="16"/>
      <c r="E15" s="9"/>
      <c r="F15" s="9"/>
      <c r="G15" s="9"/>
      <c r="H15" s="9"/>
      <c r="I15" s="9"/>
    </row>
    <row r="16" spans="1:9" ht="12.75">
      <c r="A16" s="17" t="s">
        <v>6</v>
      </c>
      <c r="B16" s="18"/>
      <c r="C16" s="9"/>
      <c r="D16" s="9"/>
      <c r="E16" s="9"/>
      <c r="F16" s="9"/>
      <c r="G16" s="9"/>
      <c r="H16" s="9"/>
      <c r="I16" s="9"/>
    </row>
    <row r="17" spans="1:9" ht="12.75">
      <c r="A17" s="19" t="s">
        <v>0</v>
      </c>
      <c r="B17" s="18">
        <v>2</v>
      </c>
      <c r="C17" s="18">
        <v>2</v>
      </c>
      <c r="D17" s="18">
        <v>4</v>
      </c>
      <c r="E17" s="18">
        <v>3</v>
      </c>
      <c r="F17" s="18">
        <v>3</v>
      </c>
      <c r="G17" s="18">
        <v>3</v>
      </c>
      <c r="H17" s="18">
        <v>3</v>
      </c>
      <c r="I17" s="18">
        <v>3</v>
      </c>
    </row>
    <row r="18" spans="1:9" ht="12.75">
      <c r="A18" s="19" t="s">
        <v>1</v>
      </c>
      <c r="B18" s="18">
        <v>455</v>
      </c>
      <c r="C18" s="18">
        <v>841</v>
      </c>
      <c r="D18" s="18">
        <v>876</v>
      </c>
      <c r="E18" s="18">
        <v>1207</v>
      </c>
      <c r="F18" s="18">
        <v>1250</v>
      </c>
      <c r="G18" s="18">
        <v>1504</v>
      </c>
      <c r="H18" s="18">
        <v>959</v>
      </c>
      <c r="I18" s="18">
        <v>1043</v>
      </c>
    </row>
    <row r="19" spans="1:9" ht="12.75">
      <c r="A19" s="20" t="s">
        <v>23</v>
      </c>
      <c r="B19" s="18"/>
      <c r="C19" s="18">
        <v>125</v>
      </c>
      <c r="D19" s="18">
        <v>77</v>
      </c>
      <c r="E19" s="18">
        <v>70</v>
      </c>
      <c r="F19" s="18">
        <v>286</v>
      </c>
      <c r="G19" s="18">
        <v>100</v>
      </c>
      <c r="H19" s="18">
        <v>119</v>
      </c>
      <c r="I19" s="18">
        <v>117</v>
      </c>
    </row>
    <row r="20" spans="1:9" ht="12.75">
      <c r="A20" s="20"/>
      <c r="B20" s="18"/>
      <c r="C20" s="18"/>
      <c r="D20" s="18"/>
      <c r="E20" s="18"/>
      <c r="F20" s="18"/>
      <c r="G20" s="18"/>
      <c r="H20" s="18"/>
      <c r="I20" s="18"/>
    </row>
    <row r="21" spans="1:9" ht="12.75">
      <c r="A21" s="17" t="s">
        <v>7</v>
      </c>
      <c r="B21" s="18"/>
      <c r="C21" s="9"/>
      <c r="D21" s="9"/>
      <c r="E21" s="9"/>
      <c r="F21" s="9"/>
      <c r="G21" s="9"/>
      <c r="H21" s="9"/>
      <c r="I21" s="9"/>
    </row>
    <row r="22" spans="1:9" ht="12.75">
      <c r="A22" s="19" t="s">
        <v>0</v>
      </c>
      <c r="B22" s="18">
        <f>10+1</f>
        <v>11</v>
      </c>
      <c r="C22" s="18">
        <v>12</v>
      </c>
      <c r="D22" s="18">
        <v>12</v>
      </c>
      <c r="E22" s="18">
        <v>11</v>
      </c>
      <c r="F22" s="18">
        <v>10</v>
      </c>
      <c r="G22" s="18">
        <v>11</v>
      </c>
      <c r="H22" s="18">
        <v>11</v>
      </c>
      <c r="I22" s="18">
        <v>11</v>
      </c>
    </row>
    <row r="23" spans="1:9" ht="12.75">
      <c r="A23" s="19" t="s">
        <v>1</v>
      </c>
      <c r="B23" s="18">
        <f>'[1]aluyrep09'!$H$44+'[1]aluyrep09'!$H$53</f>
        <v>3480</v>
      </c>
      <c r="C23" s="18">
        <v>4810</v>
      </c>
      <c r="D23" s="18">
        <v>4111</v>
      </c>
      <c r="E23" s="18">
        <v>4480</v>
      </c>
      <c r="F23" s="18">
        <v>4753</v>
      </c>
      <c r="G23" s="18">
        <v>5508</v>
      </c>
      <c r="H23" s="18">
        <v>5292</v>
      </c>
      <c r="I23" s="18">
        <v>4466</v>
      </c>
    </row>
    <row r="24" spans="1:9" ht="12.75">
      <c r="A24" s="20" t="s">
        <v>23</v>
      </c>
      <c r="B24" s="18"/>
      <c r="C24" s="18">
        <v>465</v>
      </c>
      <c r="D24" s="18">
        <v>309</v>
      </c>
      <c r="E24" s="18">
        <v>354</v>
      </c>
      <c r="F24" s="18">
        <v>506</v>
      </c>
      <c r="G24" s="18">
        <v>509</v>
      </c>
      <c r="H24" s="18">
        <v>422</v>
      </c>
      <c r="I24" s="18">
        <v>500</v>
      </c>
    </row>
    <row r="25" spans="1:9" ht="12.75">
      <c r="A25" s="20"/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17" t="s">
        <v>8</v>
      </c>
      <c r="B26" s="18"/>
      <c r="C26" s="9"/>
      <c r="D26" s="9"/>
      <c r="E26" s="9"/>
      <c r="F26" s="9"/>
      <c r="G26" s="9"/>
      <c r="H26" s="9"/>
      <c r="I26" s="9"/>
    </row>
    <row r="27" spans="1:9" ht="12.75">
      <c r="A27" s="19" t="s">
        <v>0</v>
      </c>
      <c r="B27" s="18">
        <v>5</v>
      </c>
      <c r="C27" s="18">
        <v>8</v>
      </c>
      <c r="D27" s="16">
        <v>8</v>
      </c>
      <c r="E27" s="16">
        <v>8</v>
      </c>
      <c r="F27" s="16">
        <v>7</v>
      </c>
      <c r="G27" s="16">
        <v>7</v>
      </c>
      <c r="H27" s="16">
        <v>7</v>
      </c>
      <c r="I27" s="16">
        <v>7</v>
      </c>
    </row>
    <row r="28" spans="1:9" ht="12.75">
      <c r="A28" s="19" t="s">
        <v>1</v>
      </c>
      <c r="B28" s="18">
        <v>665</v>
      </c>
      <c r="C28" s="18">
        <v>1005</v>
      </c>
      <c r="D28" s="18">
        <v>1083</v>
      </c>
      <c r="E28" s="18">
        <v>1153</v>
      </c>
      <c r="F28" s="18">
        <v>1054</v>
      </c>
      <c r="G28" s="18">
        <v>1031</v>
      </c>
      <c r="H28" s="18">
        <v>1104</v>
      </c>
      <c r="I28" s="18">
        <v>962</v>
      </c>
    </row>
    <row r="29" spans="1:9" ht="12.75">
      <c r="A29" s="20" t="s">
        <v>23</v>
      </c>
      <c r="B29" s="18"/>
      <c r="C29" s="18">
        <v>121</v>
      </c>
      <c r="D29" s="18">
        <v>108</v>
      </c>
      <c r="E29" s="18">
        <v>113</v>
      </c>
      <c r="F29" s="18">
        <v>104</v>
      </c>
      <c r="G29" s="18">
        <v>140</v>
      </c>
      <c r="H29" s="18">
        <v>110</v>
      </c>
      <c r="I29" s="18">
        <v>202</v>
      </c>
    </row>
    <row r="30" spans="1:9" ht="12.75">
      <c r="A30" s="19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7" t="s">
        <v>9</v>
      </c>
      <c r="B31" s="18"/>
      <c r="C31" s="9"/>
      <c r="D31" s="9"/>
      <c r="E31" s="9"/>
      <c r="F31" s="9"/>
      <c r="G31" s="9"/>
      <c r="H31" s="9"/>
      <c r="I31" s="9"/>
    </row>
    <row r="32" spans="1:9" ht="12.75">
      <c r="A32" s="19" t="s">
        <v>0</v>
      </c>
      <c r="B32" s="18">
        <v>1</v>
      </c>
      <c r="C32" s="18">
        <v>3</v>
      </c>
      <c r="D32" s="18">
        <v>3</v>
      </c>
      <c r="E32" s="18">
        <v>2</v>
      </c>
      <c r="F32" s="18">
        <v>2</v>
      </c>
      <c r="G32" s="18">
        <v>2</v>
      </c>
      <c r="H32" s="18">
        <v>2</v>
      </c>
      <c r="I32" s="18">
        <v>2</v>
      </c>
    </row>
    <row r="33" spans="1:9" ht="12.75">
      <c r="A33" s="19" t="s">
        <v>1</v>
      </c>
      <c r="B33" s="18">
        <v>145</v>
      </c>
      <c r="C33" s="18">
        <v>415</v>
      </c>
      <c r="D33" s="18">
        <v>195</v>
      </c>
      <c r="E33" s="18">
        <v>366</v>
      </c>
      <c r="F33" s="18">
        <v>420</v>
      </c>
      <c r="G33" s="18">
        <v>439</v>
      </c>
      <c r="H33" s="18">
        <v>421</v>
      </c>
      <c r="I33" s="18">
        <v>313</v>
      </c>
    </row>
    <row r="34" spans="1:9" ht="12.75">
      <c r="A34" s="20" t="s">
        <v>23</v>
      </c>
      <c r="B34" s="18"/>
      <c r="C34" s="18">
        <v>5</v>
      </c>
      <c r="D34" s="18">
        <v>10</v>
      </c>
      <c r="E34" s="18">
        <v>54</v>
      </c>
      <c r="F34" s="18">
        <v>24</v>
      </c>
      <c r="G34" s="18">
        <v>40</v>
      </c>
      <c r="H34" s="18">
        <v>55</v>
      </c>
      <c r="I34" s="18">
        <v>51</v>
      </c>
    </row>
    <row r="35" spans="1:9" ht="12.75">
      <c r="A35" s="19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17" t="s">
        <v>10</v>
      </c>
      <c r="B36" s="18"/>
      <c r="C36" s="9"/>
      <c r="D36" s="9"/>
      <c r="E36" s="9"/>
      <c r="F36" s="9"/>
      <c r="G36" s="9"/>
      <c r="H36" s="9"/>
      <c r="I36" s="9"/>
    </row>
    <row r="37" spans="1:9" ht="12.75">
      <c r="A37" s="19" t="s">
        <v>0</v>
      </c>
      <c r="B37" s="18">
        <v>1</v>
      </c>
      <c r="C37" s="18">
        <v>4</v>
      </c>
      <c r="D37" s="18">
        <v>6</v>
      </c>
      <c r="E37" s="18">
        <v>6</v>
      </c>
      <c r="F37" s="18">
        <v>6</v>
      </c>
      <c r="G37" s="18">
        <v>3</v>
      </c>
      <c r="H37" s="18">
        <v>3</v>
      </c>
      <c r="I37" s="18">
        <v>3</v>
      </c>
    </row>
    <row r="38" spans="1:9" ht="12.75">
      <c r="A38" s="19" t="s">
        <v>1</v>
      </c>
      <c r="B38" s="18">
        <v>147</v>
      </c>
      <c r="C38" s="18">
        <v>640</v>
      </c>
      <c r="D38" s="18">
        <v>662</v>
      </c>
      <c r="E38" s="18">
        <v>693</v>
      </c>
      <c r="F38" s="18">
        <v>894</v>
      </c>
      <c r="G38" s="18">
        <v>710</v>
      </c>
      <c r="H38" s="18">
        <v>585</v>
      </c>
      <c r="I38" s="18">
        <v>674</v>
      </c>
    </row>
    <row r="39" spans="1:9" ht="12.75">
      <c r="A39" s="20" t="s">
        <v>23</v>
      </c>
      <c r="B39" s="18"/>
      <c r="C39" s="18">
        <v>42</v>
      </c>
      <c r="D39" s="18">
        <v>54</v>
      </c>
      <c r="E39" s="18">
        <v>67</v>
      </c>
      <c r="F39" s="18">
        <v>53</v>
      </c>
      <c r="G39" s="18">
        <v>174</v>
      </c>
      <c r="H39" s="18">
        <v>125</v>
      </c>
      <c r="I39" s="18">
        <v>115</v>
      </c>
    </row>
    <row r="40" spans="1:9" ht="12.75">
      <c r="A40" s="19"/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17" t="s">
        <v>11</v>
      </c>
      <c r="B41" s="18"/>
      <c r="C41" s="9"/>
      <c r="D41" s="9"/>
      <c r="E41" s="9"/>
      <c r="F41" s="9"/>
      <c r="G41" s="9"/>
      <c r="H41" s="9"/>
      <c r="I41" s="9"/>
    </row>
    <row r="42" spans="1:9" ht="12.75">
      <c r="A42" s="19" t="s">
        <v>0</v>
      </c>
      <c r="B42" s="18">
        <v>1</v>
      </c>
      <c r="C42" s="18">
        <v>1</v>
      </c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</row>
    <row r="43" spans="1:9" ht="12.75">
      <c r="A43" s="19" t="s">
        <v>1</v>
      </c>
      <c r="B43" s="18">
        <v>379</v>
      </c>
      <c r="C43" s="18">
        <v>646</v>
      </c>
      <c r="D43" s="18">
        <v>566</v>
      </c>
      <c r="E43" s="18">
        <v>272</v>
      </c>
      <c r="F43" s="18">
        <v>635</v>
      </c>
      <c r="G43" s="18">
        <v>694</v>
      </c>
      <c r="H43" s="18">
        <v>466</v>
      </c>
      <c r="I43" s="18">
        <v>592</v>
      </c>
    </row>
    <row r="44" spans="1:9" ht="12.75">
      <c r="A44" s="20" t="s">
        <v>23</v>
      </c>
      <c r="B44" s="18"/>
      <c r="C44" s="18">
        <v>45</v>
      </c>
      <c r="D44" s="18">
        <v>44</v>
      </c>
      <c r="E44" s="18">
        <v>57</v>
      </c>
      <c r="F44" s="18">
        <v>71</v>
      </c>
      <c r="G44" s="18">
        <v>34</v>
      </c>
      <c r="H44" s="18">
        <v>43</v>
      </c>
      <c r="I44" s="18">
        <v>51</v>
      </c>
    </row>
    <row r="45" spans="1:9" ht="12.75">
      <c r="A45" s="19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17" t="s">
        <v>12</v>
      </c>
      <c r="B46" s="18"/>
      <c r="C46" s="9"/>
      <c r="D46" s="9"/>
      <c r="E46" s="9"/>
      <c r="F46" s="9"/>
      <c r="G46" s="9"/>
      <c r="H46" s="9"/>
      <c r="I46" s="9"/>
    </row>
    <row r="47" spans="1:9" ht="12.75">
      <c r="A47" s="19" t="s">
        <v>0</v>
      </c>
      <c r="B47" s="18">
        <f>6+1</f>
        <v>7</v>
      </c>
      <c r="C47" s="18">
        <v>9</v>
      </c>
      <c r="D47" s="18">
        <v>9</v>
      </c>
      <c r="E47" s="18">
        <v>9</v>
      </c>
      <c r="F47" s="18">
        <v>8</v>
      </c>
      <c r="G47" s="18">
        <v>7</v>
      </c>
      <c r="H47" s="18">
        <v>7</v>
      </c>
      <c r="I47" s="18">
        <v>7</v>
      </c>
    </row>
    <row r="48" spans="1:9" ht="12.75">
      <c r="A48" s="19" t="s">
        <v>1</v>
      </c>
      <c r="B48" s="18">
        <f>'[1]aluyrep09'!$H$105+'[1]aluyrep09'!$H$112</f>
        <v>952</v>
      </c>
      <c r="C48" s="18">
        <v>1824</v>
      </c>
      <c r="D48" s="18">
        <v>1900</v>
      </c>
      <c r="E48" s="18">
        <v>1702</v>
      </c>
      <c r="F48" s="18">
        <v>1679</v>
      </c>
      <c r="G48" s="18">
        <v>1863</v>
      </c>
      <c r="H48" s="18">
        <v>1617</v>
      </c>
      <c r="I48" s="18">
        <v>1742</v>
      </c>
    </row>
    <row r="49" spans="1:9" ht="12.75">
      <c r="A49" s="20" t="s">
        <v>23</v>
      </c>
      <c r="B49" s="18"/>
      <c r="C49" s="18">
        <v>140</v>
      </c>
      <c r="D49" s="18">
        <v>152</v>
      </c>
      <c r="E49" s="18">
        <v>102</v>
      </c>
      <c r="F49" s="18">
        <v>159</v>
      </c>
      <c r="G49" s="18">
        <v>160</v>
      </c>
      <c r="H49" s="18">
        <v>310</v>
      </c>
      <c r="I49" s="18">
        <v>202</v>
      </c>
    </row>
    <row r="50" spans="1:9" ht="12.75">
      <c r="A50" s="19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17" t="s">
        <v>13</v>
      </c>
      <c r="B51" s="18"/>
      <c r="C51" s="9"/>
      <c r="D51" s="9"/>
      <c r="E51" s="9"/>
      <c r="F51" s="9"/>
      <c r="G51" s="9"/>
      <c r="H51" s="9"/>
      <c r="I51" s="9"/>
    </row>
    <row r="52" spans="1:9" ht="12.75">
      <c r="A52" s="19" t="s">
        <v>0</v>
      </c>
      <c r="B52" s="18">
        <f>6+2</f>
        <v>8</v>
      </c>
      <c r="C52" s="18">
        <v>10</v>
      </c>
      <c r="D52" s="18">
        <v>10</v>
      </c>
      <c r="E52" s="18">
        <v>10</v>
      </c>
      <c r="F52" s="18">
        <v>11</v>
      </c>
      <c r="G52" s="18">
        <v>11</v>
      </c>
      <c r="H52" s="18">
        <v>11</v>
      </c>
      <c r="I52" s="18">
        <v>11</v>
      </c>
    </row>
    <row r="53" spans="1:9" ht="12.75">
      <c r="A53" s="19" t="s">
        <v>1</v>
      </c>
      <c r="B53" s="18">
        <f>'[1]aluyrep09'!$H$118+'[1]aluyrep09'!$H$127</f>
        <v>2050</v>
      </c>
      <c r="C53" s="18">
        <v>2578</v>
      </c>
      <c r="D53" s="18">
        <v>2447</v>
      </c>
      <c r="E53" s="18">
        <v>2626</v>
      </c>
      <c r="F53" s="18">
        <v>2674</v>
      </c>
      <c r="G53" s="18">
        <v>2761</v>
      </c>
      <c r="H53" s="18">
        <v>2721</v>
      </c>
      <c r="I53" s="18">
        <v>2711</v>
      </c>
    </row>
    <row r="54" spans="1:9" ht="12.75">
      <c r="A54" s="20" t="s">
        <v>23</v>
      </c>
      <c r="B54" s="18"/>
      <c r="C54" s="18">
        <v>311</v>
      </c>
      <c r="D54" s="18">
        <v>304</v>
      </c>
      <c r="E54" s="18">
        <v>265</v>
      </c>
      <c r="F54" s="18">
        <v>287</v>
      </c>
      <c r="G54" s="18">
        <v>253</v>
      </c>
      <c r="H54" s="18">
        <v>963</v>
      </c>
      <c r="I54" s="18">
        <v>250</v>
      </c>
    </row>
    <row r="55" spans="1:9" ht="12.75">
      <c r="A55" s="19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17" t="s">
        <v>14</v>
      </c>
      <c r="B56" s="18"/>
      <c r="C56" s="17"/>
      <c r="D56" s="17"/>
      <c r="E56" s="17"/>
      <c r="F56" s="17"/>
      <c r="G56" s="17"/>
      <c r="H56" s="17"/>
      <c r="I56" s="17"/>
    </row>
    <row r="57" spans="1:9" ht="12.75">
      <c r="A57" s="19" t="s">
        <v>0</v>
      </c>
      <c r="B57" s="18">
        <v>1</v>
      </c>
      <c r="C57" s="18">
        <v>2</v>
      </c>
      <c r="D57" s="18">
        <v>2</v>
      </c>
      <c r="E57" s="18">
        <v>2</v>
      </c>
      <c r="F57" s="18">
        <v>2</v>
      </c>
      <c r="G57" s="18">
        <v>2</v>
      </c>
      <c r="H57" s="18">
        <v>2</v>
      </c>
      <c r="I57" s="18">
        <v>2</v>
      </c>
    </row>
    <row r="58" spans="1:9" ht="12.75">
      <c r="A58" s="19" t="s">
        <v>1</v>
      </c>
      <c r="B58" s="18">
        <v>257</v>
      </c>
      <c r="C58" s="18">
        <v>397</v>
      </c>
      <c r="D58" s="18">
        <v>324</v>
      </c>
      <c r="E58" s="18">
        <v>392</v>
      </c>
      <c r="F58" s="18">
        <v>338</v>
      </c>
      <c r="G58" s="18">
        <v>326</v>
      </c>
      <c r="H58" s="18">
        <v>366</v>
      </c>
      <c r="I58" s="18">
        <v>300</v>
      </c>
    </row>
    <row r="59" spans="1:9" ht="12.75">
      <c r="A59" s="20" t="s">
        <v>23</v>
      </c>
      <c r="B59" s="18"/>
      <c r="C59" s="18">
        <v>30</v>
      </c>
      <c r="D59" s="18">
        <v>25</v>
      </c>
      <c r="E59" s="18">
        <v>28</v>
      </c>
      <c r="F59" s="18">
        <v>37</v>
      </c>
      <c r="G59" s="18">
        <v>37</v>
      </c>
      <c r="H59" s="18">
        <v>36</v>
      </c>
      <c r="I59" s="18">
        <v>27</v>
      </c>
    </row>
    <row r="60" spans="1:9" ht="12.75">
      <c r="A60" s="19"/>
      <c r="B60" s="18"/>
      <c r="C60" s="18"/>
      <c r="D60" s="18"/>
      <c r="E60" s="18"/>
      <c r="F60" s="17"/>
      <c r="G60" s="17"/>
      <c r="H60" s="17"/>
      <c r="I60" s="17"/>
    </row>
    <row r="61" spans="1:9" ht="12.75">
      <c r="A61" s="17" t="s">
        <v>15</v>
      </c>
      <c r="B61" s="18"/>
      <c r="C61" s="17"/>
      <c r="D61" s="17"/>
      <c r="E61" s="17"/>
      <c r="F61" s="17"/>
      <c r="G61" s="17"/>
      <c r="H61" s="17"/>
      <c r="I61" s="17"/>
    </row>
    <row r="62" spans="1:9" ht="12.75">
      <c r="A62" s="19" t="s">
        <v>0</v>
      </c>
      <c r="B62" s="18">
        <v>5</v>
      </c>
      <c r="C62" s="18">
        <v>5</v>
      </c>
      <c r="D62" s="18">
        <v>5</v>
      </c>
      <c r="E62" s="18">
        <v>5</v>
      </c>
      <c r="F62" s="18">
        <v>5</v>
      </c>
      <c r="G62" s="18">
        <v>5</v>
      </c>
      <c r="H62" s="18">
        <v>5</v>
      </c>
      <c r="I62" s="18">
        <v>5</v>
      </c>
    </row>
    <row r="63" spans="1:9" ht="12.75">
      <c r="A63" s="19" t="s">
        <v>1</v>
      </c>
      <c r="B63" s="18">
        <v>965</v>
      </c>
      <c r="C63" s="18">
        <v>3421</v>
      </c>
      <c r="D63" s="18">
        <v>3423</v>
      </c>
      <c r="E63" s="18">
        <v>2389</v>
      </c>
      <c r="F63" s="18">
        <v>2667</v>
      </c>
      <c r="G63" s="18">
        <v>2825</v>
      </c>
      <c r="H63" s="18">
        <v>2873</v>
      </c>
      <c r="I63" s="18">
        <v>2750</v>
      </c>
    </row>
    <row r="64" spans="1:9" ht="12.75">
      <c r="A64" s="20" t="s">
        <v>23</v>
      </c>
      <c r="B64" s="18"/>
      <c r="C64" s="18">
        <v>157</v>
      </c>
      <c r="D64" s="18">
        <v>185</v>
      </c>
      <c r="E64" s="18">
        <v>252</v>
      </c>
      <c r="F64" s="18">
        <v>227</v>
      </c>
      <c r="G64" s="18">
        <v>218</v>
      </c>
      <c r="H64" s="18">
        <v>196</v>
      </c>
      <c r="I64" s="18">
        <v>203</v>
      </c>
    </row>
    <row r="65" spans="1:9" ht="12.75">
      <c r="A65" s="19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7" t="s">
        <v>16</v>
      </c>
      <c r="B66" s="18"/>
      <c r="C66" s="9"/>
      <c r="D66" s="9"/>
      <c r="E66" s="9"/>
      <c r="F66" s="9"/>
      <c r="G66" s="9"/>
      <c r="H66" s="9"/>
      <c r="I66" s="9"/>
    </row>
    <row r="67" spans="1:9" ht="12.75">
      <c r="A67" s="19" t="s">
        <v>0</v>
      </c>
      <c r="B67" s="18">
        <v>4</v>
      </c>
      <c r="C67" s="18">
        <v>6</v>
      </c>
      <c r="D67" s="18">
        <v>6</v>
      </c>
      <c r="E67" s="18">
        <v>6</v>
      </c>
      <c r="F67" s="18">
        <v>4</v>
      </c>
      <c r="G67" s="18">
        <v>4</v>
      </c>
      <c r="H67" s="18">
        <v>4</v>
      </c>
      <c r="I67" s="18">
        <v>4</v>
      </c>
    </row>
    <row r="68" spans="1:9" ht="12.75">
      <c r="A68" s="19" t="s">
        <v>1</v>
      </c>
      <c r="B68" s="18">
        <v>912</v>
      </c>
      <c r="C68" s="18">
        <v>879</v>
      </c>
      <c r="D68" s="18">
        <v>787</v>
      </c>
      <c r="E68" s="18">
        <v>765</v>
      </c>
      <c r="F68" s="18">
        <v>1108</v>
      </c>
      <c r="G68" s="18">
        <v>820</v>
      </c>
      <c r="H68" s="18">
        <v>849</v>
      </c>
      <c r="I68" s="18">
        <v>823</v>
      </c>
    </row>
    <row r="69" spans="1:9" ht="12.75">
      <c r="A69" s="20" t="s">
        <v>23</v>
      </c>
      <c r="B69" s="18"/>
      <c r="C69" s="18">
        <v>50</v>
      </c>
      <c r="D69" s="18">
        <v>80</v>
      </c>
      <c r="E69" s="18">
        <v>66</v>
      </c>
      <c r="F69" s="18">
        <v>71</v>
      </c>
      <c r="G69" s="18">
        <v>88</v>
      </c>
      <c r="H69" s="18">
        <v>82</v>
      </c>
      <c r="I69" s="18">
        <v>167</v>
      </c>
    </row>
    <row r="70" spans="1:9" ht="12.75">
      <c r="A70" s="19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7" t="s">
        <v>17</v>
      </c>
      <c r="B71" s="18"/>
      <c r="C71" s="9"/>
      <c r="D71" s="9"/>
      <c r="E71" s="9"/>
      <c r="F71" s="9"/>
      <c r="G71" s="9"/>
      <c r="H71" s="9"/>
      <c r="I71" s="9"/>
    </row>
    <row r="72" spans="1:9" ht="12.75">
      <c r="A72" s="19" t="s">
        <v>0</v>
      </c>
      <c r="B72" s="18">
        <v>25</v>
      </c>
      <c r="C72" s="18">
        <v>38</v>
      </c>
      <c r="D72" s="18">
        <v>37</v>
      </c>
      <c r="E72" s="18">
        <v>33</v>
      </c>
      <c r="F72" s="18">
        <v>28</v>
      </c>
      <c r="G72" s="18">
        <v>28</v>
      </c>
      <c r="H72" s="18">
        <v>26</v>
      </c>
      <c r="I72" s="18">
        <v>25</v>
      </c>
    </row>
    <row r="73" spans="1:9" ht="12.75">
      <c r="A73" s="19" t="s">
        <v>1</v>
      </c>
      <c r="B73" s="18">
        <v>3273</v>
      </c>
      <c r="C73" s="18">
        <v>4894</v>
      </c>
      <c r="D73" s="18">
        <v>3968</v>
      </c>
      <c r="E73" s="18">
        <v>3754</v>
      </c>
      <c r="F73" s="18">
        <v>4061</v>
      </c>
      <c r="G73" s="18">
        <v>4686</v>
      </c>
      <c r="H73" s="18">
        <v>4043</v>
      </c>
      <c r="I73" s="18">
        <v>4464</v>
      </c>
    </row>
    <row r="74" spans="1:9" ht="12.75">
      <c r="A74" s="20" t="s">
        <v>23</v>
      </c>
      <c r="B74" s="18"/>
      <c r="C74" s="18">
        <v>456</v>
      </c>
      <c r="D74" s="18">
        <v>553</v>
      </c>
      <c r="E74" s="18">
        <v>556</v>
      </c>
      <c r="F74" s="18">
        <v>460</v>
      </c>
      <c r="G74" s="18">
        <v>722</v>
      </c>
      <c r="H74" s="18">
        <v>510</v>
      </c>
      <c r="I74" s="18">
        <v>789</v>
      </c>
    </row>
    <row r="75" spans="1:9" ht="12.75">
      <c r="A75" s="19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7" t="s">
        <v>18</v>
      </c>
      <c r="B76" s="18"/>
      <c r="C76" s="9"/>
      <c r="D76" s="9"/>
      <c r="E76" s="9"/>
      <c r="F76" s="9"/>
      <c r="G76" s="9"/>
      <c r="H76" s="9"/>
      <c r="I76" s="9"/>
    </row>
    <row r="77" spans="1:9" ht="12.75">
      <c r="A77" s="19" t="s">
        <v>0</v>
      </c>
      <c r="B77" s="18">
        <v>1</v>
      </c>
      <c r="C77" s="18">
        <v>1</v>
      </c>
      <c r="D77" s="18">
        <v>2</v>
      </c>
      <c r="E77" s="18">
        <v>2</v>
      </c>
      <c r="F77" s="18">
        <v>2</v>
      </c>
      <c r="G77" s="18">
        <v>2</v>
      </c>
      <c r="H77" s="18">
        <v>2</v>
      </c>
      <c r="I77" s="18">
        <v>2</v>
      </c>
    </row>
    <row r="78" spans="1:9" ht="12.75">
      <c r="A78" s="19" t="s">
        <v>1</v>
      </c>
      <c r="B78" s="18">
        <v>54</v>
      </c>
      <c r="C78" s="18">
        <v>283</v>
      </c>
      <c r="D78" s="18">
        <v>238</v>
      </c>
      <c r="E78" s="18">
        <v>295</v>
      </c>
      <c r="F78" s="18">
        <v>283</v>
      </c>
      <c r="G78" s="18">
        <v>289</v>
      </c>
      <c r="H78" s="18">
        <v>294</v>
      </c>
      <c r="I78" s="18">
        <v>301</v>
      </c>
    </row>
    <row r="79" spans="1:9" ht="12.75">
      <c r="A79" s="20" t="s">
        <v>23</v>
      </c>
      <c r="B79" s="18"/>
      <c r="C79" s="18">
        <v>31</v>
      </c>
      <c r="D79" s="18">
        <v>32</v>
      </c>
      <c r="E79" s="18">
        <v>36</v>
      </c>
      <c r="F79" s="18">
        <v>47</v>
      </c>
      <c r="G79" s="18">
        <v>10</v>
      </c>
      <c r="H79" s="18">
        <v>1</v>
      </c>
      <c r="I79" s="18">
        <v>24</v>
      </c>
    </row>
    <row r="80" spans="1:9" ht="12.75">
      <c r="A80" s="19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7" t="s">
        <v>19</v>
      </c>
      <c r="B81" s="18"/>
      <c r="C81" s="9"/>
      <c r="D81" s="9"/>
      <c r="E81" s="9"/>
      <c r="F81" s="9"/>
      <c r="G81" s="9"/>
      <c r="H81" s="9"/>
      <c r="I81" s="9"/>
    </row>
    <row r="82" spans="1:9" ht="12.75" customHeight="1">
      <c r="A82" s="19" t="s">
        <v>0</v>
      </c>
      <c r="B82" s="18">
        <f>4+1</f>
        <v>5</v>
      </c>
      <c r="C82" s="18">
        <v>6</v>
      </c>
      <c r="D82" s="18">
        <v>6</v>
      </c>
      <c r="E82" s="18">
        <v>5</v>
      </c>
      <c r="F82" s="18">
        <v>5</v>
      </c>
      <c r="G82" s="18">
        <v>4</v>
      </c>
      <c r="H82" s="18">
        <v>4</v>
      </c>
      <c r="I82" s="18">
        <v>4</v>
      </c>
    </row>
    <row r="83" spans="1:9" ht="12.75">
      <c r="A83" s="19" t="s">
        <v>1</v>
      </c>
      <c r="B83" s="18">
        <f>'[1]aluyrep09'!$H$196+'[1]aluyrep09'!$H$203</f>
        <v>358</v>
      </c>
      <c r="C83" s="18">
        <v>621</v>
      </c>
      <c r="D83" s="18">
        <v>700</v>
      </c>
      <c r="E83" s="18">
        <v>712</v>
      </c>
      <c r="F83" s="18">
        <v>827</v>
      </c>
      <c r="G83" s="18">
        <v>771</v>
      </c>
      <c r="H83" s="18">
        <v>507</v>
      </c>
      <c r="I83" s="18">
        <v>676</v>
      </c>
    </row>
    <row r="84" spans="1:9" ht="12.75">
      <c r="A84" s="20" t="s">
        <v>23</v>
      </c>
      <c r="B84" s="18"/>
      <c r="C84" s="18">
        <v>57</v>
      </c>
      <c r="D84" s="18">
        <v>78</v>
      </c>
      <c r="E84" s="18">
        <v>69</v>
      </c>
      <c r="F84" s="18">
        <v>87</v>
      </c>
      <c r="G84" s="18">
        <v>200</v>
      </c>
      <c r="H84" s="18">
        <v>62</v>
      </c>
      <c r="I84" s="18">
        <v>84</v>
      </c>
    </row>
    <row r="85" spans="1:9" ht="12.75">
      <c r="A85" s="19"/>
      <c r="B85" s="18"/>
      <c r="C85" s="18"/>
      <c r="D85" s="18"/>
      <c r="E85" s="18"/>
      <c r="F85" s="18"/>
      <c r="G85" s="18"/>
      <c r="H85" s="18"/>
      <c r="I85" s="18"/>
    </row>
    <row r="86" spans="1:9" ht="12.75">
      <c r="A86" s="17" t="s">
        <v>20</v>
      </c>
      <c r="B86" s="18"/>
      <c r="C86" s="9"/>
      <c r="D86" s="9"/>
      <c r="E86" s="9"/>
      <c r="F86" s="9"/>
      <c r="G86" s="9"/>
      <c r="H86" s="9"/>
      <c r="I86" s="9"/>
    </row>
    <row r="87" spans="1:9" ht="12.75">
      <c r="A87" s="19" t="s">
        <v>0</v>
      </c>
      <c r="B87" s="18">
        <v>3</v>
      </c>
      <c r="C87" s="18">
        <v>4</v>
      </c>
      <c r="D87" s="18">
        <v>4</v>
      </c>
      <c r="E87" s="18">
        <v>3</v>
      </c>
      <c r="F87" s="18">
        <v>3</v>
      </c>
      <c r="G87" s="18">
        <v>3</v>
      </c>
      <c r="H87" s="18">
        <v>3</v>
      </c>
      <c r="I87" s="18">
        <v>3</v>
      </c>
    </row>
    <row r="88" spans="1:9" ht="12.75">
      <c r="A88" s="19" t="s">
        <v>1</v>
      </c>
      <c r="B88" s="18">
        <v>546</v>
      </c>
      <c r="C88" s="18">
        <v>757</v>
      </c>
      <c r="D88" s="18">
        <v>744</v>
      </c>
      <c r="E88" s="18">
        <v>742</v>
      </c>
      <c r="F88" s="18">
        <v>772</v>
      </c>
      <c r="G88" s="18">
        <v>722</v>
      </c>
      <c r="H88" s="18">
        <v>671</v>
      </c>
      <c r="I88" s="18">
        <v>626</v>
      </c>
    </row>
    <row r="89" spans="1:9" ht="12.75">
      <c r="A89" s="20" t="s">
        <v>23</v>
      </c>
      <c r="B89" s="18"/>
      <c r="C89" s="18">
        <v>87</v>
      </c>
      <c r="D89" s="18">
        <v>100</v>
      </c>
      <c r="E89" s="18">
        <v>121</v>
      </c>
      <c r="F89" s="16">
        <v>42</v>
      </c>
      <c r="G89" s="9">
        <v>85</v>
      </c>
      <c r="H89" s="16">
        <v>92</v>
      </c>
      <c r="I89" s="9">
        <v>455</v>
      </c>
    </row>
    <row r="90" spans="1:9" ht="12.75">
      <c r="A90" s="19"/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17" t="s">
        <v>21</v>
      </c>
      <c r="B91" s="18"/>
      <c r="C91" s="9"/>
      <c r="D91" s="9"/>
      <c r="E91" s="9"/>
      <c r="F91" s="9"/>
      <c r="G91" s="9"/>
      <c r="H91" s="9"/>
      <c r="I91" s="9"/>
    </row>
    <row r="92" spans="1:9" ht="12.75">
      <c r="A92" s="19" t="s">
        <v>0</v>
      </c>
      <c r="B92" s="18">
        <f>3+2</f>
        <v>5</v>
      </c>
      <c r="C92" s="18">
        <v>6</v>
      </c>
      <c r="D92" s="18">
        <v>7</v>
      </c>
      <c r="E92" s="18">
        <v>6</v>
      </c>
      <c r="F92" s="18">
        <v>6</v>
      </c>
      <c r="G92" s="18">
        <v>6</v>
      </c>
      <c r="H92" s="18">
        <v>6</v>
      </c>
      <c r="I92" s="18">
        <v>6</v>
      </c>
    </row>
    <row r="93" spans="1:9" ht="12.75">
      <c r="A93" s="19" t="s">
        <v>1</v>
      </c>
      <c r="B93" s="18">
        <f>'[1]aluyrep09'!$H$221+'[1]aluyrep09'!$H$229</f>
        <v>686</v>
      </c>
      <c r="C93" s="18">
        <v>1343</v>
      </c>
      <c r="D93" s="18">
        <v>1210</v>
      </c>
      <c r="E93" s="18">
        <v>1179</v>
      </c>
      <c r="F93" s="18">
        <v>1616</v>
      </c>
      <c r="G93" s="18">
        <v>1665</v>
      </c>
      <c r="H93" s="18">
        <v>1379</v>
      </c>
      <c r="I93" s="18">
        <v>1325</v>
      </c>
    </row>
    <row r="94" spans="1:9" ht="12.75">
      <c r="A94" s="20" t="s">
        <v>23</v>
      </c>
      <c r="B94" s="18"/>
      <c r="C94" s="18">
        <v>50</v>
      </c>
      <c r="D94" s="18">
        <v>82</v>
      </c>
      <c r="E94" s="18">
        <v>100</v>
      </c>
      <c r="F94" s="18">
        <v>92</v>
      </c>
      <c r="G94" s="18">
        <v>129</v>
      </c>
      <c r="H94" s="18">
        <v>97</v>
      </c>
      <c r="I94" s="18">
        <v>144</v>
      </c>
    </row>
    <row r="95" spans="1:9" ht="12.75">
      <c r="A95" s="19"/>
      <c r="B95" s="18"/>
      <c r="C95" s="18"/>
      <c r="D95" s="18"/>
      <c r="E95" s="18"/>
      <c r="F95" s="18"/>
      <c r="G95" s="18"/>
      <c r="H95" s="18"/>
      <c r="I95" s="18"/>
    </row>
    <row r="96" spans="1:9" ht="12.75">
      <c r="A96" s="17" t="s">
        <v>22</v>
      </c>
      <c r="B96" s="18"/>
      <c r="C96" s="9"/>
      <c r="D96" s="9"/>
      <c r="E96" s="9"/>
      <c r="F96" s="9"/>
      <c r="G96" s="9"/>
      <c r="H96" s="9"/>
      <c r="I96" s="9"/>
    </row>
    <row r="97" spans="1:9" ht="12.75">
      <c r="A97" s="19" t="s">
        <v>0</v>
      </c>
      <c r="B97" s="18">
        <f>2+1</f>
        <v>3</v>
      </c>
      <c r="C97" s="18">
        <v>5</v>
      </c>
      <c r="D97" s="18">
        <v>5</v>
      </c>
      <c r="E97" s="18">
        <v>5</v>
      </c>
      <c r="F97" s="18">
        <v>4</v>
      </c>
      <c r="G97" s="18">
        <v>4</v>
      </c>
      <c r="H97" s="18">
        <v>4</v>
      </c>
      <c r="I97" s="18">
        <v>5</v>
      </c>
    </row>
    <row r="98" spans="1:9" ht="12.75">
      <c r="A98" s="19" t="s">
        <v>1</v>
      </c>
      <c r="B98" s="18">
        <f>'[1]aluyrep09'!$H$235+'[1]aluyrep09'!$H$242</f>
        <v>639</v>
      </c>
      <c r="C98" s="18">
        <v>1503</v>
      </c>
      <c r="D98" s="18">
        <v>1259</v>
      </c>
      <c r="E98" s="18">
        <v>1281</v>
      </c>
      <c r="F98" s="18">
        <v>1225</v>
      </c>
      <c r="G98" s="18">
        <v>964</v>
      </c>
      <c r="H98" s="18">
        <v>1207</v>
      </c>
      <c r="I98" s="18">
        <v>1290</v>
      </c>
    </row>
    <row r="99" spans="1:9" ht="12.75">
      <c r="A99" s="21" t="s">
        <v>23</v>
      </c>
      <c r="B99" s="18"/>
      <c r="C99" s="22">
        <v>117</v>
      </c>
      <c r="D99" s="22">
        <v>133</v>
      </c>
      <c r="E99" s="22">
        <v>149</v>
      </c>
      <c r="F99" s="22">
        <v>125</v>
      </c>
      <c r="G99" s="23">
        <v>103</v>
      </c>
      <c r="H99" s="22">
        <v>78</v>
      </c>
      <c r="I99" s="23">
        <v>94</v>
      </c>
    </row>
    <row r="100" spans="8:9" ht="12">
      <c r="H100" s="24"/>
      <c r="I100" s="24"/>
    </row>
    <row r="101" spans="1:9" ht="12">
      <c r="A101" s="25" t="s">
        <v>26</v>
      </c>
      <c r="H101" s="24"/>
      <c r="I101" s="24"/>
    </row>
    <row r="102" spans="1:9" ht="12">
      <c r="A102" s="26" t="s">
        <v>27</v>
      </c>
      <c r="H102" s="24"/>
      <c r="I102" s="24"/>
    </row>
    <row r="103" ht="12">
      <c r="A103" s="26" t="s">
        <v>28</v>
      </c>
    </row>
    <row r="104" spans="1:9" ht="12">
      <c r="A104" s="26"/>
      <c r="H104" s="24"/>
      <c r="I104" s="24"/>
    </row>
    <row r="105" spans="1:9" ht="12">
      <c r="A105" s="26" t="s">
        <v>31</v>
      </c>
      <c r="H105" s="24"/>
      <c r="I105" s="24"/>
    </row>
    <row r="106" spans="8:9" ht="12">
      <c r="H106" s="24"/>
      <c r="I106" s="27"/>
    </row>
    <row r="107" spans="8:9" ht="12">
      <c r="H107" s="28"/>
      <c r="I107" s="28"/>
    </row>
  </sheetData>
  <sheetProtection/>
  <mergeCells count="3">
    <mergeCell ref="A8:A9"/>
    <mergeCell ref="C8:I8"/>
    <mergeCell ref="A6:I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Garcia</dc:creator>
  <cp:keywords/>
  <dc:description/>
  <cp:lastModifiedBy>Estela Diaz</cp:lastModifiedBy>
  <dcterms:created xsi:type="dcterms:W3CDTF">2014-05-16T11:39:53Z</dcterms:created>
  <dcterms:modified xsi:type="dcterms:W3CDTF">2023-09-19T12:02:47Z</dcterms:modified>
  <cp:category/>
  <cp:version/>
  <cp:contentType/>
  <cp:contentStatus/>
</cp:coreProperties>
</file>