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Turismo\"/>
    </mc:Choice>
  </mc:AlternateContent>
  <bookViews>
    <workbookView xWindow="0" yWindow="0" windowWidth="28800" windowHeight="12435"/>
  </bookViews>
  <sheets>
    <sheet name="Hoja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2" i="3" l="1"/>
  <c r="C162" i="3"/>
  <c r="E161" i="3"/>
  <c r="C161" i="3"/>
  <c r="E160" i="3"/>
  <c r="C160" i="3"/>
  <c r="E159" i="3"/>
  <c r="C159" i="3"/>
  <c r="E158" i="3"/>
  <c r="C158" i="3"/>
  <c r="E157" i="3"/>
  <c r="C157" i="3"/>
  <c r="E156" i="3"/>
  <c r="C156" i="3"/>
  <c r="E155" i="3"/>
  <c r="C155" i="3"/>
  <c r="E154" i="3"/>
  <c r="C154" i="3"/>
  <c r="E153" i="3"/>
  <c r="C153" i="3"/>
  <c r="E152" i="3"/>
  <c r="C152" i="3"/>
  <c r="E151" i="3"/>
  <c r="C151" i="3"/>
  <c r="E150" i="3"/>
  <c r="C150" i="3"/>
  <c r="E149" i="3"/>
  <c r="C149" i="3"/>
  <c r="E148" i="3"/>
  <c r="C148" i="3"/>
  <c r="E147" i="3"/>
  <c r="C147" i="3"/>
  <c r="E146" i="3"/>
  <c r="C146" i="3"/>
  <c r="E145" i="3"/>
  <c r="C145" i="3"/>
  <c r="E144" i="3"/>
  <c r="C144" i="3"/>
  <c r="E143" i="3"/>
  <c r="C143" i="3"/>
  <c r="E142" i="3"/>
  <c r="C142" i="3"/>
  <c r="E141" i="3"/>
  <c r="C141" i="3"/>
  <c r="E140" i="3"/>
  <c r="C140" i="3"/>
  <c r="E139" i="3"/>
  <c r="C139" i="3"/>
  <c r="E138" i="3"/>
  <c r="C138" i="3"/>
  <c r="E137" i="3"/>
  <c r="C137" i="3"/>
  <c r="E136" i="3"/>
  <c r="C136" i="3"/>
  <c r="E135" i="3"/>
  <c r="C135" i="3"/>
  <c r="E134" i="3"/>
  <c r="C134" i="3"/>
  <c r="E133" i="3"/>
  <c r="C133" i="3"/>
  <c r="E132" i="3"/>
  <c r="C132" i="3"/>
  <c r="E131" i="3"/>
  <c r="C131" i="3"/>
  <c r="E130" i="3"/>
  <c r="C130" i="3"/>
  <c r="E129" i="3"/>
  <c r="C129" i="3"/>
  <c r="E128" i="3"/>
  <c r="C128" i="3"/>
  <c r="C127" i="3"/>
  <c r="C126" i="3"/>
  <c r="C125" i="3"/>
  <c r="B123" i="3"/>
  <c r="C124" i="3" s="1"/>
  <c r="C122" i="3"/>
  <c r="E119" i="3"/>
  <c r="C119" i="3"/>
  <c r="E118" i="3"/>
  <c r="C118" i="3"/>
  <c r="E117" i="3"/>
  <c r="C117" i="3"/>
  <c r="E116" i="3"/>
  <c r="C116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E108" i="3"/>
  <c r="C108" i="3"/>
  <c r="E107" i="3"/>
  <c r="C107" i="3"/>
  <c r="E106" i="3"/>
  <c r="C106" i="3"/>
  <c r="E105" i="3"/>
  <c r="C105" i="3"/>
  <c r="E104" i="3"/>
  <c r="C104" i="3"/>
  <c r="E103" i="3"/>
  <c r="C103" i="3"/>
  <c r="E102" i="3"/>
  <c r="C102" i="3"/>
  <c r="E101" i="3"/>
  <c r="C101" i="3"/>
  <c r="E100" i="3"/>
  <c r="C100" i="3"/>
  <c r="E99" i="3"/>
  <c r="C99" i="3"/>
  <c r="E98" i="3"/>
  <c r="C98" i="3"/>
  <c r="E97" i="3"/>
  <c r="C97" i="3"/>
  <c r="E96" i="3"/>
  <c r="C96" i="3"/>
  <c r="E95" i="3"/>
  <c r="C95" i="3"/>
  <c r="E94" i="3"/>
  <c r="C94" i="3"/>
  <c r="E93" i="3"/>
  <c r="C93" i="3"/>
  <c r="E92" i="3"/>
  <c r="C92" i="3"/>
  <c r="E91" i="3"/>
  <c r="C91" i="3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E77" i="3"/>
  <c r="C77" i="3"/>
  <c r="E76" i="3"/>
  <c r="C76" i="3"/>
  <c r="E75" i="3"/>
  <c r="C75" i="3"/>
  <c r="E74" i="3"/>
  <c r="C74" i="3"/>
  <c r="E73" i="3"/>
  <c r="C73" i="3"/>
  <c r="E72" i="3"/>
  <c r="C72" i="3"/>
  <c r="E71" i="3"/>
  <c r="C71" i="3"/>
  <c r="E70" i="3"/>
  <c r="C70" i="3"/>
  <c r="C69" i="3"/>
  <c r="C68" i="3"/>
  <c r="E67" i="3"/>
  <c r="C67" i="3"/>
  <c r="E66" i="3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E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C123" i="3" l="1"/>
</calcChain>
</file>

<file path=xl/sharedStrings.xml><?xml version="1.0" encoding="utf-8"?>
<sst xmlns="http://schemas.openxmlformats.org/spreadsheetml/2006/main" count="25" uniqueCount="11">
  <si>
    <t>Mes</t>
  </si>
  <si>
    <t>Paraná</t>
  </si>
  <si>
    <t>Variación respecto
a mes anterior</t>
  </si>
  <si>
    <t>Gualeguaychú</t>
  </si>
  <si>
    <t>-</t>
  </si>
  <si>
    <t>ESTADÍA MEDIA</t>
  </si>
  <si>
    <t>Estadía media: relación entre las plazas ocupadas y los viajeros</t>
  </si>
  <si>
    <t>Fuente: Encuesta de Ocupación Hotelera (EOH)</t>
  </si>
  <si>
    <t>* Datos provisorios</t>
  </si>
  <si>
    <t>(1) Estimación/es con coeficiente de variación superior a 20%.</t>
  </si>
  <si>
    <t>Actualización de datos al 26/01/2024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</si>
</sst>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#,##0_ ;\-#,##0\ 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venirNext LT Pro Regular"/>
      <family val="2"/>
    </font>
    <font>
      <sz val="8"/>
      <name val="AvenirNext LT Pro Regular"/>
      <family val="2"/>
    </font>
    <font>
      <sz val="10"/>
      <name val="AvenirNext LT Pro Regular"/>
      <family val="2"/>
    </font>
    <font>
      <vertAlign val="superscript"/>
      <sz val="10"/>
      <name val="AvenirNext LT Pro Regular"/>
      <family val="2"/>
    </font>
    <font>
      <b/>
      <sz val="11"/>
      <name val="AvenirNext LT Pro Bold"/>
      <family val="2"/>
    </font>
    <font>
      <b/>
      <sz val="10"/>
      <name val="AvenirNext LT Pro Bold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venirNext LT Pro Regula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3" borderId="0" xfId="0" applyFont="1" applyFill="1"/>
    <xf numFmtId="0" fontId="5" fillId="3" borderId="0" xfId="0" applyNumberFormat="1" applyFont="1" applyFill="1"/>
    <xf numFmtId="0" fontId="5" fillId="3" borderId="0" xfId="0" applyNumberFormat="1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6" fillId="3" borderId="0" xfId="0" applyFont="1" applyFill="1"/>
    <xf numFmtId="0" fontId="6" fillId="3" borderId="0" xfId="0" applyNumberFormat="1" applyFont="1" applyFill="1"/>
    <xf numFmtId="0" fontId="4" fillId="3" borderId="0" xfId="1" applyFont="1" applyFill="1" applyBorder="1" applyAlignment="1" applyProtection="1">
      <alignment vertical="center" shrinkToFit="1"/>
    </xf>
    <xf numFmtId="0" fontId="8" fillId="3" borderId="0" xfId="0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" fontId="6" fillId="3" borderId="0" xfId="0" applyNumberFormat="1" applyFont="1" applyFill="1" applyBorder="1" applyAlignment="1">
      <alignment horizontal="left" vertical="top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0" fontId="6" fillId="3" borderId="0" xfId="2" applyNumberFormat="1" applyFont="1" applyFill="1" applyBorder="1" applyAlignment="1">
      <alignment horizontal="center"/>
    </xf>
    <xf numFmtId="10" fontId="6" fillId="3" borderId="0" xfId="0" applyNumberFormat="1" applyFont="1" applyFill="1"/>
    <xf numFmtId="0" fontId="6" fillId="3" borderId="0" xfId="0" applyFont="1" applyFill="1" applyBorder="1" applyAlignment="1">
      <alignment horizontal="left" wrapText="1"/>
    </xf>
    <xf numFmtId="2" fontId="4" fillId="3" borderId="0" xfId="0" applyNumberFormat="1" applyFont="1" applyFill="1" applyBorder="1" applyAlignment="1"/>
    <xf numFmtId="2" fontId="6" fillId="3" borderId="0" xfId="0" applyNumberFormat="1" applyFont="1" applyFill="1" applyBorder="1" applyAlignment="1">
      <alignment horizontal="left" wrapText="1"/>
    </xf>
    <xf numFmtId="2" fontId="6" fillId="3" borderId="0" xfId="0" applyNumberFormat="1" applyFont="1" applyFill="1"/>
    <xf numFmtId="164" fontId="6" fillId="3" borderId="0" xfId="4" applyNumberFormat="1" applyFont="1" applyFill="1"/>
    <xf numFmtId="165" fontId="7" fillId="3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/>
    <xf numFmtId="165" fontId="7" fillId="3" borderId="0" xfId="3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Alignment="1">
      <alignment horizontal="left"/>
    </xf>
    <xf numFmtId="4" fontId="4" fillId="3" borderId="0" xfId="0" applyNumberFormat="1" applyFont="1" applyFill="1" applyBorder="1" applyAlignment="1">
      <alignment horizontal="right" wrapText="1"/>
    </xf>
    <xf numFmtId="166" fontId="6" fillId="3" borderId="0" xfId="4" applyNumberFormat="1" applyFont="1" applyFill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/>
    </xf>
    <xf numFmtId="165" fontId="11" fillId="2" borderId="0" xfId="5" applyNumberFormat="1" applyFont="1" applyFill="1" applyBorder="1" applyAlignment="1"/>
    <xf numFmtId="0" fontId="12" fillId="3" borderId="0" xfId="0" applyFont="1" applyFill="1" applyAlignment="1">
      <alignment horizontal="left" vertical="top" wrapText="1"/>
    </xf>
    <xf numFmtId="17" fontId="5" fillId="3" borderId="0" xfId="0" applyNumberFormat="1" applyFont="1" applyFill="1" applyBorder="1" applyAlignment="1">
      <alignment horizontal="left" vertical="top"/>
    </xf>
    <xf numFmtId="3" fontId="10" fillId="2" borderId="0" xfId="0" applyNumberFormat="1" applyFont="1" applyFill="1" applyAlignment="1">
      <alignment horizontal="left"/>
    </xf>
    <xf numFmtId="3" fontId="13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wrapText="1"/>
    </xf>
    <xf numFmtId="3" fontId="15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left"/>
    </xf>
    <xf numFmtId="0" fontId="6" fillId="3" borderId="0" xfId="0" applyFont="1" applyFill="1" applyBorder="1"/>
    <xf numFmtId="1" fontId="10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/>
    <xf numFmtId="165" fontId="11" fillId="2" borderId="0" xfId="0" applyNumberFormat="1" applyFont="1" applyFill="1" applyBorder="1" applyAlignment="1"/>
    <xf numFmtId="165" fontId="15" fillId="2" borderId="0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/>
  </cellXfs>
  <cellStyles count="6">
    <cellStyle name="Hipervínculo" xfId="1" builtinId="8"/>
    <cellStyle name="Millares 2 2" xfId="4"/>
    <cellStyle name="Normal" xfId="0" builtinId="0"/>
    <cellStyle name="Normal 10" xfId="3"/>
    <cellStyle name="Normal 30" xf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Estadia media</a:t>
            </a:r>
          </a:p>
        </c:rich>
      </c:tx>
      <c:layout>
        <c:manualLayout>
          <c:xMode val="edge"/>
          <c:yMode val="edge"/>
          <c:x val="0.8745707656612528"/>
          <c:y val="0.18049957437752714"/>
        </c:manualLayout>
      </c:layout>
      <c:overlay val="0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2.6511378653074399E-2"/>
          <c:y val="1.7387526298116129E-2"/>
          <c:w val="0.96929238985313748"/>
          <c:h val="0.88690476190475098"/>
        </c:manualLayout>
      </c:layout>
      <c:lineChart>
        <c:grouping val="standard"/>
        <c:varyColors val="0"/>
        <c:ser>
          <c:idx val="0"/>
          <c:order val="0"/>
          <c:tx>
            <c:strRef>
              <c:f>'[1]Estadía media'!$B$7</c:f>
              <c:strCache>
                <c:ptCount val="1"/>
                <c:pt idx="0">
                  <c:v>Paraná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2395521477574692E-2"/>
                  <c:y val="3.1368578927634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4799982948767E-2"/>
                  <c:y val="3.5272786747353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008921448624027E-2"/>
                  <c:y val="3.8359174175393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060891170506238E-2"/>
                  <c:y val="3.6525775524350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3216045210126E-2"/>
                  <c:y val="2.8395307729390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99197983082741E-2"/>
                  <c:y val="4.4600435583849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198324107398409E-2"/>
                  <c:y val="3.6719997766236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289724805281011E-2"/>
                  <c:y val="3.7299380130675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967421533571709E-2"/>
                  <c:y val="3.9305711786027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498428012350671E-2"/>
                  <c:y val="3.9305711786027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896668011850132E-2"/>
                  <c:y val="3.1369203849518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695866902948152E-2"/>
                  <c:y val="3.22131010219467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7604119090682094E-2"/>
                  <c:y val="-3.1194225721784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'[1]Estadía media'!$A$151:$A$162</c:f>
              <c:numCache>
                <c:formatCode>mmm\-yy</c:formatCode>
                <c:ptCount val="1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</c:numCache>
            </c:numRef>
          </c:cat>
          <c:val>
            <c:numRef>
              <c:f>'[1]Estadía media'!$B$151:$B$162</c:f>
              <c:numCache>
                <c:formatCode>0.00</c:formatCode>
                <c:ptCount val="12"/>
                <c:pt idx="0">
                  <c:v>1.786291626252829</c:v>
                </c:pt>
                <c:pt idx="1">
                  <c:v>2.1500408830744071</c:v>
                </c:pt>
                <c:pt idx="2">
                  <c:v>1.8821832704681607</c:v>
                </c:pt>
                <c:pt idx="3">
                  <c:v>1.8899847364095339</c:v>
                </c:pt>
                <c:pt idx="4">
                  <c:v>2.0121470781352593</c:v>
                </c:pt>
                <c:pt idx="5">
                  <c:v>1.9534351145038167</c:v>
                </c:pt>
                <c:pt idx="6">
                  <c:v>1.7607819181429445</c:v>
                </c:pt>
                <c:pt idx="7">
                  <c:v>1.9069057611598625</c:v>
                </c:pt>
                <c:pt idx="8">
                  <c:v>1.7856163529851676</c:v>
                </c:pt>
                <c:pt idx="9">
                  <c:v>2.0112032748034041</c:v>
                </c:pt>
                <c:pt idx="10">
                  <c:v>1.9912728820774799</c:v>
                </c:pt>
                <c:pt idx="11">
                  <c:v>1.9252064108790674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'[1]Estadía media'!$D$7</c:f>
              <c:strCache>
                <c:ptCount val="1"/>
                <c:pt idx="0">
                  <c:v>Gualeguaychú</c:v>
                </c:pt>
              </c:strCache>
            </c:strRef>
          </c:tx>
          <c:spPr>
            <a:ln>
              <a:solidFill>
                <a:srgbClr val="2A8EC1"/>
              </a:solidFill>
            </a:ln>
          </c:spPr>
          <c:marker>
            <c:symbol val="squar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7069075762281455E-2"/>
                  <c:y val="-1.925216321253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993812838360402E-2"/>
                  <c:y val="-2.2061813701858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727764887857695E-2"/>
                  <c:y val="-5.6205363053653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727764887857695E-2"/>
                  <c:y val="-3.4280323839012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3704502134448969E-3"/>
                  <c:y val="-2.5471414381870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80974477958238E-2"/>
                  <c:y val="-3.91645831000983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55297757153908E-2"/>
                  <c:y val="-2.92918706107681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809489011089389E-2"/>
                  <c:y val="-3.34650989572249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900232018561485E-2"/>
                  <c:y val="-3.6233160428406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540603248259748E-2"/>
                  <c:y val="-4.00485992663379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540603248259748E-2"/>
                  <c:y val="-3.557902443203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66029072351922E-2"/>
                  <c:y val="-2.3394482604568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1787456382338523E-3"/>
                  <c:y val="-4.60217472815896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'[1]Estadía media'!$A$151:$A$162</c:f>
              <c:numCache>
                <c:formatCode>mmm\-yy</c:formatCode>
                <c:ptCount val="1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</c:numCache>
            </c:numRef>
          </c:cat>
          <c:val>
            <c:numRef>
              <c:f>'[1]Estadía media'!$D$151:$D$162</c:f>
              <c:numCache>
                <c:formatCode>0.00</c:formatCode>
                <c:ptCount val="12"/>
                <c:pt idx="0">
                  <c:v>2.2825887392900857</c:v>
                </c:pt>
                <c:pt idx="1">
                  <c:v>2.1709527308351704</c:v>
                </c:pt>
                <c:pt idx="2">
                  <c:v>2.1282865153679311</c:v>
                </c:pt>
                <c:pt idx="3">
                  <c:v>2.2003464703334776</c:v>
                </c:pt>
                <c:pt idx="4">
                  <c:v>2.1826110171754025</c:v>
                </c:pt>
                <c:pt idx="5">
                  <c:v>2.214031180400891</c:v>
                </c:pt>
                <c:pt idx="6">
                  <c:v>1.9874734369757299</c:v>
                </c:pt>
                <c:pt idx="7">
                  <c:v>3.1216553287981861</c:v>
                </c:pt>
                <c:pt idx="8">
                  <c:v>2.3218826907301064</c:v>
                </c:pt>
                <c:pt idx="9">
                  <c:v>2.1898011002962336</c:v>
                </c:pt>
                <c:pt idx="10">
                  <c:v>2.1274049217002236</c:v>
                </c:pt>
                <c:pt idx="11">
                  <c:v>2.3869158878504675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23824"/>
        <c:axId val="412026960"/>
      </c:lineChart>
      <c:dateAx>
        <c:axId val="4120238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12026960"/>
        <c:crosses val="autoZero"/>
        <c:auto val="1"/>
        <c:lblOffset val="100"/>
        <c:baseTimeUnit val="months"/>
      </c:dateAx>
      <c:valAx>
        <c:axId val="412026960"/>
        <c:scaling>
          <c:orientation val="minMax"/>
          <c:max val="8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12023824"/>
        <c:crosses val="autoZero"/>
        <c:crossBetween val="between"/>
        <c:majorUnit val="1"/>
        <c:minorUnit val="0.1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5437394571618224E-2"/>
          <c:y val="8.5654926580123442E-2"/>
          <c:w val="0.19092119285553344"/>
          <c:h val="0.1407045825352911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venirNext LT Pro Regular"/>
              <a:ea typeface="AvenirNext LT Pro Regular"/>
              <a:cs typeface="AvenirNext LT Pro Regular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131</xdr:row>
      <xdr:rowOff>9525</xdr:rowOff>
    </xdr:from>
    <xdr:to>
      <xdr:col>14</xdr:col>
      <xdr:colOff>647700</xdr:colOff>
      <xdr:row>165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57150</xdr:rowOff>
    </xdr:from>
    <xdr:to>
      <xdr:col>2</xdr:col>
      <xdr:colOff>914401</xdr:colOff>
      <xdr:row>3</xdr:row>
      <xdr:rowOff>189737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57150"/>
          <a:ext cx="3200400" cy="618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Turism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Espectadores en Salas de Cine"/>
      <sheetName val="Cantidad de viajeros"/>
      <sheetName val="Pernoctaciones"/>
      <sheetName val="Estadía media"/>
      <sheetName val="LOGO DEC"/>
    </sheetNames>
    <sheetDataSet>
      <sheetData sheetId="0"/>
      <sheetData sheetId="1"/>
      <sheetData sheetId="2"/>
      <sheetData sheetId="3"/>
      <sheetData sheetId="4">
        <row r="7">
          <cell r="B7" t="str">
            <v>Paraná</v>
          </cell>
          <cell r="D7" t="str">
            <v>Gualeguaychú</v>
          </cell>
        </row>
        <row r="151">
          <cell r="A151">
            <v>44896</v>
          </cell>
          <cell r="B151">
            <v>1.786291626252829</v>
          </cell>
          <cell r="D151">
            <v>2.2825887392900857</v>
          </cell>
        </row>
        <row r="152">
          <cell r="A152">
            <v>44927</v>
          </cell>
          <cell r="B152">
            <v>2.1500408830744071</v>
          </cell>
          <cell r="D152">
            <v>2.1709527308351704</v>
          </cell>
        </row>
        <row r="153">
          <cell r="A153">
            <v>44958</v>
          </cell>
          <cell r="B153">
            <v>1.8821832704681607</v>
          </cell>
          <cell r="D153">
            <v>2.1282865153679311</v>
          </cell>
        </row>
        <row r="154">
          <cell r="A154">
            <v>44986</v>
          </cell>
          <cell r="B154">
            <v>1.8899847364095339</v>
          </cell>
          <cell r="D154">
            <v>2.2003464703334776</v>
          </cell>
        </row>
        <row r="155">
          <cell r="A155">
            <v>45017</v>
          </cell>
          <cell r="B155">
            <v>2.0121470781352593</v>
          </cell>
          <cell r="D155">
            <v>2.1826110171754025</v>
          </cell>
        </row>
        <row r="156">
          <cell r="A156">
            <v>45047</v>
          </cell>
          <cell r="B156">
            <v>1.9534351145038167</v>
          </cell>
          <cell r="D156">
            <v>2.214031180400891</v>
          </cell>
        </row>
        <row r="157">
          <cell r="A157">
            <v>45078</v>
          </cell>
          <cell r="B157">
            <v>1.7607819181429445</v>
          </cell>
          <cell r="D157">
            <v>1.9874734369757299</v>
          </cell>
        </row>
        <row r="158">
          <cell r="A158">
            <v>45108</v>
          </cell>
          <cell r="B158">
            <v>1.9069057611598625</v>
          </cell>
          <cell r="D158">
            <v>3.1216553287981861</v>
          </cell>
        </row>
        <row r="159">
          <cell r="A159">
            <v>45139</v>
          </cell>
          <cell r="B159">
            <v>1.7856163529851676</v>
          </cell>
          <cell r="D159">
            <v>2.3218826907301064</v>
          </cell>
        </row>
        <row r="160">
          <cell r="A160">
            <v>45170</v>
          </cell>
          <cell r="B160">
            <v>2.0112032748034041</v>
          </cell>
          <cell r="D160">
            <v>2.1898011002962336</v>
          </cell>
        </row>
        <row r="161">
          <cell r="A161">
            <v>45200</v>
          </cell>
          <cell r="B161">
            <v>1.9912728820774799</v>
          </cell>
          <cell r="D161">
            <v>2.1274049217002236</v>
          </cell>
        </row>
        <row r="162">
          <cell r="A162">
            <v>45231</v>
          </cell>
          <cell r="B162">
            <v>1.9252064108790674</v>
          </cell>
          <cell r="D162">
            <v>2.3869158878504675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workbookViewId="0">
      <pane ySplit="7" topLeftCell="A8" activePane="bottomLeft" state="frozen"/>
      <selection pane="bottomLeft" activeCell="G12" sqref="G12"/>
    </sheetView>
  </sheetViews>
  <sheetFormatPr baseColWidth="10" defaultRowHeight="12.75"/>
  <cols>
    <col min="1" max="1" width="17.7109375" style="6" customWidth="1"/>
    <col min="2" max="2" width="17.7109375" style="7" customWidth="1"/>
    <col min="3" max="3" width="17.7109375" style="6" customWidth="1"/>
    <col min="4" max="4" width="15" style="6" customWidth="1"/>
    <col min="5" max="5" width="17.42578125" style="6" customWidth="1"/>
    <col min="6" max="6" width="15.5703125" style="6" bestFit="1" customWidth="1"/>
    <col min="7" max="7" width="15.7109375" style="6" bestFit="1" customWidth="1"/>
    <col min="8" max="8" width="15.5703125" style="6" bestFit="1" customWidth="1"/>
    <col min="9" max="9" width="12.5703125" style="6" bestFit="1" customWidth="1"/>
    <col min="10" max="10" width="11.28515625" style="6" customWidth="1"/>
    <col min="11" max="11" width="12.5703125" style="6" bestFit="1" customWidth="1"/>
    <col min="12" max="256" width="11.42578125" style="6"/>
    <col min="257" max="259" width="17.7109375" style="6" customWidth="1"/>
    <col min="260" max="260" width="15" style="6" customWidth="1"/>
    <col min="261" max="261" width="17.42578125" style="6" customWidth="1"/>
    <col min="262" max="262" width="15.5703125" style="6" bestFit="1" customWidth="1"/>
    <col min="263" max="263" width="15.7109375" style="6" bestFit="1" customWidth="1"/>
    <col min="264" max="264" width="15.5703125" style="6" bestFit="1" customWidth="1"/>
    <col min="265" max="265" width="12.5703125" style="6" bestFit="1" customWidth="1"/>
    <col min="266" max="266" width="11.28515625" style="6" customWidth="1"/>
    <col min="267" max="267" width="12.5703125" style="6" bestFit="1" customWidth="1"/>
    <col min="268" max="512" width="11.42578125" style="6"/>
    <col min="513" max="515" width="17.7109375" style="6" customWidth="1"/>
    <col min="516" max="516" width="15" style="6" customWidth="1"/>
    <col min="517" max="517" width="17.42578125" style="6" customWidth="1"/>
    <col min="518" max="518" width="15.5703125" style="6" bestFit="1" customWidth="1"/>
    <col min="519" max="519" width="15.7109375" style="6" bestFit="1" customWidth="1"/>
    <col min="520" max="520" width="15.5703125" style="6" bestFit="1" customWidth="1"/>
    <col min="521" max="521" width="12.5703125" style="6" bestFit="1" customWidth="1"/>
    <col min="522" max="522" width="11.28515625" style="6" customWidth="1"/>
    <col min="523" max="523" width="12.5703125" style="6" bestFit="1" customWidth="1"/>
    <col min="524" max="768" width="11.42578125" style="6"/>
    <col min="769" max="771" width="17.7109375" style="6" customWidth="1"/>
    <col min="772" max="772" width="15" style="6" customWidth="1"/>
    <col min="773" max="773" width="17.42578125" style="6" customWidth="1"/>
    <col min="774" max="774" width="15.5703125" style="6" bestFit="1" customWidth="1"/>
    <col min="775" max="775" width="15.7109375" style="6" bestFit="1" customWidth="1"/>
    <col min="776" max="776" width="15.5703125" style="6" bestFit="1" customWidth="1"/>
    <col min="777" max="777" width="12.5703125" style="6" bestFit="1" customWidth="1"/>
    <col min="778" max="778" width="11.28515625" style="6" customWidth="1"/>
    <col min="779" max="779" width="12.5703125" style="6" bestFit="1" customWidth="1"/>
    <col min="780" max="1024" width="11.42578125" style="6"/>
    <col min="1025" max="1027" width="17.7109375" style="6" customWidth="1"/>
    <col min="1028" max="1028" width="15" style="6" customWidth="1"/>
    <col min="1029" max="1029" width="17.42578125" style="6" customWidth="1"/>
    <col min="1030" max="1030" width="15.5703125" style="6" bestFit="1" customWidth="1"/>
    <col min="1031" max="1031" width="15.7109375" style="6" bestFit="1" customWidth="1"/>
    <col min="1032" max="1032" width="15.5703125" style="6" bestFit="1" customWidth="1"/>
    <col min="1033" max="1033" width="12.5703125" style="6" bestFit="1" customWidth="1"/>
    <col min="1034" max="1034" width="11.28515625" style="6" customWidth="1"/>
    <col min="1035" max="1035" width="12.5703125" style="6" bestFit="1" customWidth="1"/>
    <col min="1036" max="1280" width="11.42578125" style="6"/>
    <col min="1281" max="1283" width="17.7109375" style="6" customWidth="1"/>
    <col min="1284" max="1284" width="15" style="6" customWidth="1"/>
    <col min="1285" max="1285" width="17.42578125" style="6" customWidth="1"/>
    <col min="1286" max="1286" width="15.5703125" style="6" bestFit="1" customWidth="1"/>
    <col min="1287" max="1287" width="15.7109375" style="6" bestFit="1" customWidth="1"/>
    <col min="1288" max="1288" width="15.5703125" style="6" bestFit="1" customWidth="1"/>
    <col min="1289" max="1289" width="12.5703125" style="6" bestFit="1" customWidth="1"/>
    <col min="1290" max="1290" width="11.28515625" style="6" customWidth="1"/>
    <col min="1291" max="1291" width="12.5703125" style="6" bestFit="1" customWidth="1"/>
    <col min="1292" max="1536" width="11.42578125" style="6"/>
    <col min="1537" max="1539" width="17.7109375" style="6" customWidth="1"/>
    <col min="1540" max="1540" width="15" style="6" customWidth="1"/>
    <col min="1541" max="1541" width="17.42578125" style="6" customWidth="1"/>
    <col min="1542" max="1542" width="15.5703125" style="6" bestFit="1" customWidth="1"/>
    <col min="1543" max="1543" width="15.7109375" style="6" bestFit="1" customWidth="1"/>
    <col min="1544" max="1544" width="15.5703125" style="6" bestFit="1" customWidth="1"/>
    <col min="1545" max="1545" width="12.5703125" style="6" bestFit="1" customWidth="1"/>
    <col min="1546" max="1546" width="11.28515625" style="6" customWidth="1"/>
    <col min="1547" max="1547" width="12.5703125" style="6" bestFit="1" customWidth="1"/>
    <col min="1548" max="1792" width="11.42578125" style="6"/>
    <col min="1793" max="1795" width="17.7109375" style="6" customWidth="1"/>
    <col min="1796" max="1796" width="15" style="6" customWidth="1"/>
    <col min="1797" max="1797" width="17.42578125" style="6" customWidth="1"/>
    <col min="1798" max="1798" width="15.5703125" style="6" bestFit="1" customWidth="1"/>
    <col min="1799" max="1799" width="15.7109375" style="6" bestFit="1" customWidth="1"/>
    <col min="1800" max="1800" width="15.5703125" style="6" bestFit="1" customWidth="1"/>
    <col min="1801" max="1801" width="12.5703125" style="6" bestFit="1" customWidth="1"/>
    <col min="1802" max="1802" width="11.28515625" style="6" customWidth="1"/>
    <col min="1803" max="1803" width="12.5703125" style="6" bestFit="1" customWidth="1"/>
    <col min="1804" max="2048" width="11.42578125" style="6"/>
    <col min="2049" max="2051" width="17.7109375" style="6" customWidth="1"/>
    <col min="2052" max="2052" width="15" style="6" customWidth="1"/>
    <col min="2053" max="2053" width="17.42578125" style="6" customWidth="1"/>
    <col min="2054" max="2054" width="15.5703125" style="6" bestFit="1" customWidth="1"/>
    <col min="2055" max="2055" width="15.7109375" style="6" bestFit="1" customWidth="1"/>
    <col min="2056" max="2056" width="15.5703125" style="6" bestFit="1" customWidth="1"/>
    <col min="2057" max="2057" width="12.5703125" style="6" bestFit="1" customWidth="1"/>
    <col min="2058" max="2058" width="11.28515625" style="6" customWidth="1"/>
    <col min="2059" max="2059" width="12.5703125" style="6" bestFit="1" customWidth="1"/>
    <col min="2060" max="2304" width="11.42578125" style="6"/>
    <col min="2305" max="2307" width="17.7109375" style="6" customWidth="1"/>
    <col min="2308" max="2308" width="15" style="6" customWidth="1"/>
    <col min="2309" max="2309" width="17.42578125" style="6" customWidth="1"/>
    <col min="2310" max="2310" width="15.5703125" style="6" bestFit="1" customWidth="1"/>
    <col min="2311" max="2311" width="15.7109375" style="6" bestFit="1" customWidth="1"/>
    <col min="2312" max="2312" width="15.5703125" style="6" bestFit="1" customWidth="1"/>
    <col min="2313" max="2313" width="12.5703125" style="6" bestFit="1" customWidth="1"/>
    <col min="2314" max="2314" width="11.28515625" style="6" customWidth="1"/>
    <col min="2315" max="2315" width="12.5703125" style="6" bestFit="1" customWidth="1"/>
    <col min="2316" max="2560" width="11.42578125" style="6"/>
    <col min="2561" max="2563" width="17.7109375" style="6" customWidth="1"/>
    <col min="2564" max="2564" width="15" style="6" customWidth="1"/>
    <col min="2565" max="2565" width="17.42578125" style="6" customWidth="1"/>
    <col min="2566" max="2566" width="15.5703125" style="6" bestFit="1" customWidth="1"/>
    <col min="2567" max="2567" width="15.7109375" style="6" bestFit="1" customWidth="1"/>
    <col min="2568" max="2568" width="15.5703125" style="6" bestFit="1" customWidth="1"/>
    <col min="2569" max="2569" width="12.5703125" style="6" bestFit="1" customWidth="1"/>
    <col min="2570" max="2570" width="11.28515625" style="6" customWidth="1"/>
    <col min="2571" max="2571" width="12.5703125" style="6" bestFit="1" customWidth="1"/>
    <col min="2572" max="2816" width="11.42578125" style="6"/>
    <col min="2817" max="2819" width="17.7109375" style="6" customWidth="1"/>
    <col min="2820" max="2820" width="15" style="6" customWidth="1"/>
    <col min="2821" max="2821" width="17.42578125" style="6" customWidth="1"/>
    <col min="2822" max="2822" width="15.5703125" style="6" bestFit="1" customWidth="1"/>
    <col min="2823" max="2823" width="15.7109375" style="6" bestFit="1" customWidth="1"/>
    <col min="2824" max="2824" width="15.5703125" style="6" bestFit="1" customWidth="1"/>
    <col min="2825" max="2825" width="12.5703125" style="6" bestFit="1" customWidth="1"/>
    <col min="2826" max="2826" width="11.28515625" style="6" customWidth="1"/>
    <col min="2827" max="2827" width="12.5703125" style="6" bestFit="1" customWidth="1"/>
    <col min="2828" max="3072" width="11.42578125" style="6"/>
    <col min="3073" max="3075" width="17.7109375" style="6" customWidth="1"/>
    <col min="3076" max="3076" width="15" style="6" customWidth="1"/>
    <col min="3077" max="3077" width="17.42578125" style="6" customWidth="1"/>
    <col min="3078" max="3078" width="15.5703125" style="6" bestFit="1" customWidth="1"/>
    <col min="3079" max="3079" width="15.7109375" style="6" bestFit="1" customWidth="1"/>
    <col min="3080" max="3080" width="15.5703125" style="6" bestFit="1" customWidth="1"/>
    <col min="3081" max="3081" width="12.5703125" style="6" bestFit="1" customWidth="1"/>
    <col min="3082" max="3082" width="11.28515625" style="6" customWidth="1"/>
    <col min="3083" max="3083" width="12.5703125" style="6" bestFit="1" customWidth="1"/>
    <col min="3084" max="3328" width="11.42578125" style="6"/>
    <col min="3329" max="3331" width="17.7109375" style="6" customWidth="1"/>
    <col min="3332" max="3332" width="15" style="6" customWidth="1"/>
    <col min="3333" max="3333" width="17.42578125" style="6" customWidth="1"/>
    <col min="3334" max="3334" width="15.5703125" style="6" bestFit="1" customWidth="1"/>
    <col min="3335" max="3335" width="15.7109375" style="6" bestFit="1" customWidth="1"/>
    <col min="3336" max="3336" width="15.5703125" style="6" bestFit="1" customWidth="1"/>
    <col min="3337" max="3337" width="12.5703125" style="6" bestFit="1" customWidth="1"/>
    <col min="3338" max="3338" width="11.28515625" style="6" customWidth="1"/>
    <col min="3339" max="3339" width="12.5703125" style="6" bestFit="1" customWidth="1"/>
    <col min="3340" max="3584" width="11.42578125" style="6"/>
    <col min="3585" max="3587" width="17.7109375" style="6" customWidth="1"/>
    <col min="3588" max="3588" width="15" style="6" customWidth="1"/>
    <col min="3589" max="3589" width="17.42578125" style="6" customWidth="1"/>
    <col min="3590" max="3590" width="15.5703125" style="6" bestFit="1" customWidth="1"/>
    <col min="3591" max="3591" width="15.7109375" style="6" bestFit="1" customWidth="1"/>
    <col min="3592" max="3592" width="15.5703125" style="6" bestFit="1" customWidth="1"/>
    <col min="3593" max="3593" width="12.5703125" style="6" bestFit="1" customWidth="1"/>
    <col min="3594" max="3594" width="11.28515625" style="6" customWidth="1"/>
    <col min="3595" max="3595" width="12.5703125" style="6" bestFit="1" customWidth="1"/>
    <col min="3596" max="3840" width="11.42578125" style="6"/>
    <col min="3841" max="3843" width="17.7109375" style="6" customWidth="1"/>
    <col min="3844" max="3844" width="15" style="6" customWidth="1"/>
    <col min="3845" max="3845" width="17.42578125" style="6" customWidth="1"/>
    <col min="3846" max="3846" width="15.5703125" style="6" bestFit="1" customWidth="1"/>
    <col min="3847" max="3847" width="15.7109375" style="6" bestFit="1" customWidth="1"/>
    <col min="3848" max="3848" width="15.5703125" style="6" bestFit="1" customWidth="1"/>
    <col min="3849" max="3849" width="12.5703125" style="6" bestFit="1" customWidth="1"/>
    <col min="3850" max="3850" width="11.28515625" style="6" customWidth="1"/>
    <col min="3851" max="3851" width="12.5703125" style="6" bestFit="1" customWidth="1"/>
    <col min="3852" max="4096" width="11.42578125" style="6"/>
    <col min="4097" max="4099" width="17.7109375" style="6" customWidth="1"/>
    <col min="4100" max="4100" width="15" style="6" customWidth="1"/>
    <col min="4101" max="4101" width="17.42578125" style="6" customWidth="1"/>
    <col min="4102" max="4102" width="15.5703125" style="6" bestFit="1" customWidth="1"/>
    <col min="4103" max="4103" width="15.7109375" style="6" bestFit="1" customWidth="1"/>
    <col min="4104" max="4104" width="15.5703125" style="6" bestFit="1" customWidth="1"/>
    <col min="4105" max="4105" width="12.5703125" style="6" bestFit="1" customWidth="1"/>
    <col min="4106" max="4106" width="11.28515625" style="6" customWidth="1"/>
    <col min="4107" max="4107" width="12.5703125" style="6" bestFit="1" customWidth="1"/>
    <col min="4108" max="4352" width="11.42578125" style="6"/>
    <col min="4353" max="4355" width="17.7109375" style="6" customWidth="1"/>
    <col min="4356" max="4356" width="15" style="6" customWidth="1"/>
    <col min="4357" max="4357" width="17.42578125" style="6" customWidth="1"/>
    <col min="4358" max="4358" width="15.5703125" style="6" bestFit="1" customWidth="1"/>
    <col min="4359" max="4359" width="15.7109375" style="6" bestFit="1" customWidth="1"/>
    <col min="4360" max="4360" width="15.5703125" style="6" bestFit="1" customWidth="1"/>
    <col min="4361" max="4361" width="12.5703125" style="6" bestFit="1" customWidth="1"/>
    <col min="4362" max="4362" width="11.28515625" style="6" customWidth="1"/>
    <col min="4363" max="4363" width="12.5703125" style="6" bestFit="1" customWidth="1"/>
    <col min="4364" max="4608" width="11.42578125" style="6"/>
    <col min="4609" max="4611" width="17.7109375" style="6" customWidth="1"/>
    <col min="4612" max="4612" width="15" style="6" customWidth="1"/>
    <col min="4613" max="4613" width="17.42578125" style="6" customWidth="1"/>
    <col min="4614" max="4614" width="15.5703125" style="6" bestFit="1" customWidth="1"/>
    <col min="4615" max="4615" width="15.7109375" style="6" bestFit="1" customWidth="1"/>
    <col min="4616" max="4616" width="15.5703125" style="6" bestFit="1" customWidth="1"/>
    <col min="4617" max="4617" width="12.5703125" style="6" bestFit="1" customWidth="1"/>
    <col min="4618" max="4618" width="11.28515625" style="6" customWidth="1"/>
    <col min="4619" max="4619" width="12.5703125" style="6" bestFit="1" customWidth="1"/>
    <col min="4620" max="4864" width="11.42578125" style="6"/>
    <col min="4865" max="4867" width="17.7109375" style="6" customWidth="1"/>
    <col min="4868" max="4868" width="15" style="6" customWidth="1"/>
    <col min="4869" max="4869" width="17.42578125" style="6" customWidth="1"/>
    <col min="4870" max="4870" width="15.5703125" style="6" bestFit="1" customWidth="1"/>
    <col min="4871" max="4871" width="15.7109375" style="6" bestFit="1" customWidth="1"/>
    <col min="4872" max="4872" width="15.5703125" style="6" bestFit="1" customWidth="1"/>
    <col min="4873" max="4873" width="12.5703125" style="6" bestFit="1" customWidth="1"/>
    <col min="4874" max="4874" width="11.28515625" style="6" customWidth="1"/>
    <col min="4875" max="4875" width="12.5703125" style="6" bestFit="1" customWidth="1"/>
    <col min="4876" max="5120" width="11.42578125" style="6"/>
    <col min="5121" max="5123" width="17.7109375" style="6" customWidth="1"/>
    <col min="5124" max="5124" width="15" style="6" customWidth="1"/>
    <col min="5125" max="5125" width="17.42578125" style="6" customWidth="1"/>
    <col min="5126" max="5126" width="15.5703125" style="6" bestFit="1" customWidth="1"/>
    <col min="5127" max="5127" width="15.7109375" style="6" bestFit="1" customWidth="1"/>
    <col min="5128" max="5128" width="15.5703125" style="6" bestFit="1" customWidth="1"/>
    <col min="5129" max="5129" width="12.5703125" style="6" bestFit="1" customWidth="1"/>
    <col min="5130" max="5130" width="11.28515625" style="6" customWidth="1"/>
    <col min="5131" max="5131" width="12.5703125" style="6" bestFit="1" customWidth="1"/>
    <col min="5132" max="5376" width="11.42578125" style="6"/>
    <col min="5377" max="5379" width="17.7109375" style="6" customWidth="1"/>
    <col min="5380" max="5380" width="15" style="6" customWidth="1"/>
    <col min="5381" max="5381" width="17.42578125" style="6" customWidth="1"/>
    <col min="5382" max="5382" width="15.5703125" style="6" bestFit="1" customWidth="1"/>
    <col min="5383" max="5383" width="15.7109375" style="6" bestFit="1" customWidth="1"/>
    <col min="5384" max="5384" width="15.5703125" style="6" bestFit="1" customWidth="1"/>
    <col min="5385" max="5385" width="12.5703125" style="6" bestFit="1" customWidth="1"/>
    <col min="5386" max="5386" width="11.28515625" style="6" customWidth="1"/>
    <col min="5387" max="5387" width="12.5703125" style="6" bestFit="1" customWidth="1"/>
    <col min="5388" max="5632" width="11.42578125" style="6"/>
    <col min="5633" max="5635" width="17.7109375" style="6" customWidth="1"/>
    <col min="5636" max="5636" width="15" style="6" customWidth="1"/>
    <col min="5637" max="5637" width="17.42578125" style="6" customWidth="1"/>
    <col min="5638" max="5638" width="15.5703125" style="6" bestFit="1" customWidth="1"/>
    <col min="5639" max="5639" width="15.7109375" style="6" bestFit="1" customWidth="1"/>
    <col min="5640" max="5640" width="15.5703125" style="6" bestFit="1" customWidth="1"/>
    <col min="5641" max="5641" width="12.5703125" style="6" bestFit="1" customWidth="1"/>
    <col min="5642" max="5642" width="11.28515625" style="6" customWidth="1"/>
    <col min="5643" max="5643" width="12.5703125" style="6" bestFit="1" customWidth="1"/>
    <col min="5644" max="5888" width="11.42578125" style="6"/>
    <col min="5889" max="5891" width="17.7109375" style="6" customWidth="1"/>
    <col min="5892" max="5892" width="15" style="6" customWidth="1"/>
    <col min="5893" max="5893" width="17.42578125" style="6" customWidth="1"/>
    <col min="5894" max="5894" width="15.5703125" style="6" bestFit="1" customWidth="1"/>
    <col min="5895" max="5895" width="15.7109375" style="6" bestFit="1" customWidth="1"/>
    <col min="5896" max="5896" width="15.5703125" style="6" bestFit="1" customWidth="1"/>
    <col min="5897" max="5897" width="12.5703125" style="6" bestFit="1" customWidth="1"/>
    <col min="5898" max="5898" width="11.28515625" style="6" customWidth="1"/>
    <col min="5899" max="5899" width="12.5703125" style="6" bestFit="1" customWidth="1"/>
    <col min="5900" max="6144" width="11.42578125" style="6"/>
    <col min="6145" max="6147" width="17.7109375" style="6" customWidth="1"/>
    <col min="6148" max="6148" width="15" style="6" customWidth="1"/>
    <col min="6149" max="6149" width="17.42578125" style="6" customWidth="1"/>
    <col min="6150" max="6150" width="15.5703125" style="6" bestFit="1" customWidth="1"/>
    <col min="6151" max="6151" width="15.7109375" style="6" bestFit="1" customWidth="1"/>
    <col min="6152" max="6152" width="15.5703125" style="6" bestFit="1" customWidth="1"/>
    <col min="6153" max="6153" width="12.5703125" style="6" bestFit="1" customWidth="1"/>
    <col min="6154" max="6154" width="11.28515625" style="6" customWidth="1"/>
    <col min="6155" max="6155" width="12.5703125" style="6" bestFit="1" customWidth="1"/>
    <col min="6156" max="6400" width="11.42578125" style="6"/>
    <col min="6401" max="6403" width="17.7109375" style="6" customWidth="1"/>
    <col min="6404" max="6404" width="15" style="6" customWidth="1"/>
    <col min="6405" max="6405" width="17.42578125" style="6" customWidth="1"/>
    <col min="6406" max="6406" width="15.5703125" style="6" bestFit="1" customWidth="1"/>
    <col min="6407" max="6407" width="15.7109375" style="6" bestFit="1" customWidth="1"/>
    <col min="6408" max="6408" width="15.5703125" style="6" bestFit="1" customWidth="1"/>
    <col min="6409" max="6409" width="12.5703125" style="6" bestFit="1" customWidth="1"/>
    <col min="6410" max="6410" width="11.28515625" style="6" customWidth="1"/>
    <col min="6411" max="6411" width="12.5703125" style="6" bestFit="1" customWidth="1"/>
    <col min="6412" max="6656" width="11.42578125" style="6"/>
    <col min="6657" max="6659" width="17.7109375" style="6" customWidth="1"/>
    <col min="6660" max="6660" width="15" style="6" customWidth="1"/>
    <col min="6661" max="6661" width="17.42578125" style="6" customWidth="1"/>
    <col min="6662" max="6662" width="15.5703125" style="6" bestFit="1" customWidth="1"/>
    <col min="6663" max="6663" width="15.7109375" style="6" bestFit="1" customWidth="1"/>
    <col min="6664" max="6664" width="15.5703125" style="6" bestFit="1" customWidth="1"/>
    <col min="6665" max="6665" width="12.5703125" style="6" bestFit="1" customWidth="1"/>
    <col min="6666" max="6666" width="11.28515625" style="6" customWidth="1"/>
    <col min="6667" max="6667" width="12.5703125" style="6" bestFit="1" customWidth="1"/>
    <col min="6668" max="6912" width="11.42578125" style="6"/>
    <col min="6913" max="6915" width="17.7109375" style="6" customWidth="1"/>
    <col min="6916" max="6916" width="15" style="6" customWidth="1"/>
    <col min="6917" max="6917" width="17.42578125" style="6" customWidth="1"/>
    <col min="6918" max="6918" width="15.5703125" style="6" bestFit="1" customWidth="1"/>
    <col min="6919" max="6919" width="15.7109375" style="6" bestFit="1" customWidth="1"/>
    <col min="6920" max="6920" width="15.5703125" style="6" bestFit="1" customWidth="1"/>
    <col min="6921" max="6921" width="12.5703125" style="6" bestFit="1" customWidth="1"/>
    <col min="6922" max="6922" width="11.28515625" style="6" customWidth="1"/>
    <col min="6923" max="6923" width="12.5703125" style="6" bestFit="1" customWidth="1"/>
    <col min="6924" max="7168" width="11.42578125" style="6"/>
    <col min="7169" max="7171" width="17.7109375" style="6" customWidth="1"/>
    <col min="7172" max="7172" width="15" style="6" customWidth="1"/>
    <col min="7173" max="7173" width="17.42578125" style="6" customWidth="1"/>
    <col min="7174" max="7174" width="15.5703125" style="6" bestFit="1" customWidth="1"/>
    <col min="7175" max="7175" width="15.7109375" style="6" bestFit="1" customWidth="1"/>
    <col min="7176" max="7176" width="15.5703125" style="6" bestFit="1" customWidth="1"/>
    <col min="7177" max="7177" width="12.5703125" style="6" bestFit="1" customWidth="1"/>
    <col min="7178" max="7178" width="11.28515625" style="6" customWidth="1"/>
    <col min="7179" max="7179" width="12.5703125" style="6" bestFit="1" customWidth="1"/>
    <col min="7180" max="7424" width="11.42578125" style="6"/>
    <col min="7425" max="7427" width="17.7109375" style="6" customWidth="1"/>
    <col min="7428" max="7428" width="15" style="6" customWidth="1"/>
    <col min="7429" max="7429" width="17.42578125" style="6" customWidth="1"/>
    <col min="7430" max="7430" width="15.5703125" style="6" bestFit="1" customWidth="1"/>
    <col min="7431" max="7431" width="15.7109375" style="6" bestFit="1" customWidth="1"/>
    <col min="7432" max="7432" width="15.5703125" style="6" bestFit="1" customWidth="1"/>
    <col min="7433" max="7433" width="12.5703125" style="6" bestFit="1" customWidth="1"/>
    <col min="7434" max="7434" width="11.28515625" style="6" customWidth="1"/>
    <col min="7435" max="7435" width="12.5703125" style="6" bestFit="1" customWidth="1"/>
    <col min="7436" max="7680" width="11.42578125" style="6"/>
    <col min="7681" max="7683" width="17.7109375" style="6" customWidth="1"/>
    <col min="7684" max="7684" width="15" style="6" customWidth="1"/>
    <col min="7685" max="7685" width="17.42578125" style="6" customWidth="1"/>
    <col min="7686" max="7686" width="15.5703125" style="6" bestFit="1" customWidth="1"/>
    <col min="7687" max="7687" width="15.7109375" style="6" bestFit="1" customWidth="1"/>
    <col min="7688" max="7688" width="15.5703125" style="6" bestFit="1" customWidth="1"/>
    <col min="7689" max="7689" width="12.5703125" style="6" bestFit="1" customWidth="1"/>
    <col min="7690" max="7690" width="11.28515625" style="6" customWidth="1"/>
    <col min="7691" max="7691" width="12.5703125" style="6" bestFit="1" customWidth="1"/>
    <col min="7692" max="7936" width="11.42578125" style="6"/>
    <col min="7937" max="7939" width="17.7109375" style="6" customWidth="1"/>
    <col min="7940" max="7940" width="15" style="6" customWidth="1"/>
    <col min="7941" max="7941" width="17.42578125" style="6" customWidth="1"/>
    <col min="7942" max="7942" width="15.5703125" style="6" bestFit="1" customWidth="1"/>
    <col min="7943" max="7943" width="15.7109375" style="6" bestFit="1" customWidth="1"/>
    <col min="7944" max="7944" width="15.5703125" style="6" bestFit="1" customWidth="1"/>
    <col min="7945" max="7945" width="12.5703125" style="6" bestFit="1" customWidth="1"/>
    <col min="7946" max="7946" width="11.28515625" style="6" customWidth="1"/>
    <col min="7947" max="7947" width="12.5703125" style="6" bestFit="1" customWidth="1"/>
    <col min="7948" max="8192" width="11.42578125" style="6"/>
    <col min="8193" max="8195" width="17.7109375" style="6" customWidth="1"/>
    <col min="8196" max="8196" width="15" style="6" customWidth="1"/>
    <col min="8197" max="8197" width="17.42578125" style="6" customWidth="1"/>
    <col min="8198" max="8198" width="15.5703125" style="6" bestFit="1" customWidth="1"/>
    <col min="8199" max="8199" width="15.7109375" style="6" bestFit="1" customWidth="1"/>
    <col min="8200" max="8200" width="15.5703125" style="6" bestFit="1" customWidth="1"/>
    <col min="8201" max="8201" width="12.5703125" style="6" bestFit="1" customWidth="1"/>
    <col min="8202" max="8202" width="11.28515625" style="6" customWidth="1"/>
    <col min="8203" max="8203" width="12.5703125" style="6" bestFit="1" customWidth="1"/>
    <col min="8204" max="8448" width="11.42578125" style="6"/>
    <col min="8449" max="8451" width="17.7109375" style="6" customWidth="1"/>
    <col min="8452" max="8452" width="15" style="6" customWidth="1"/>
    <col min="8453" max="8453" width="17.42578125" style="6" customWidth="1"/>
    <col min="8454" max="8454" width="15.5703125" style="6" bestFit="1" customWidth="1"/>
    <col min="8455" max="8455" width="15.7109375" style="6" bestFit="1" customWidth="1"/>
    <col min="8456" max="8456" width="15.5703125" style="6" bestFit="1" customWidth="1"/>
    <col min="8457" max="8457" width="12.5703125" style="6" bestFit="1" customWidth="1"/>
    <col min="8458" max="8458" width="11.28515625" style="6" customWidth="1"/>
    <col min="8459" max="8459" width="12.5703125" style="6" bestFit="1" customWidth="1"/>
    <col min="8460" max="8704" width="11.42578125" style="6"/>
    <col min="8705" max="8707" width="17.7109375" style="6" customWidth="1"/>
    <col min="8708" max="8708" width="15" style="6" customWidth="1"/>
    <col min="8709" max="8709" width="17.42578125" style="6" customWidth="1"/>
    <col min="8710" max="8710" width="15.5703125" style="6" bestFit="1" customWidth="1"/>
    <col min="8711" max="8711" width="15.7109375" style="6" bestFit="1" customWidth="1"/>
    <col min="8712" max="8712" width="15.5703125" style="6" bestFit="1" customWidth="1"/>
    <col min="8713" max="8713" width="12.5703125" style="6" bestFit="1" customWidth="1"/>
    <col min="8714" max="8714" width="11.28515625" style="6" customWidth="1"/>
    <col min="8715" max="8715" width="12.5703125" style="6" bestFit="1" customWidth="1"/>
    <col min="8716" max="8960" width="11.42578125" style="6"/>
    <col min="8961" max="8963" width="17.7109375" style="6" customWidth="1"/>
    <col min="8964" max="8964" width="15" style="6" customWidth="1"/>
    <col min="8965" max="8965" width="17.42578125" style="6" customWidth="1"/>
    <col min="8966" max="8966" width="15.5703125" style="6" bestFit="1" customWidth="1"/>
    <col min="8967" max="8967" width="15.7109375" style="6" bestFit="1" customWidth="1"/>
    <col min="8968" max="8968" width="15.5703125" style="6" bestFit="1" customWidth="1"/>
    <col min="8969" max="8969" width="12.5703125" style="6" bestFit="1" customWidth="1"/>
    <col min="8970" max="8970" width="11.28515625" style="6" customWidth="1"/>
    <col min="8971" max="8971" width="12.5703125" style="6" bestFit="1" customWidth="1"/>
    <col min="8972" max="9216" width="11.42578125" style="6"/>
    <col min="9217" max="9219" width="17.7109375" style="6" customWidth="1"/>
    <col min="9220" max="9220" width="15" style="6" customWidth="1"/>
    <col min="9221" max="9221" width="17.42578125" style="6" customWidth="1"/>
    <col min="9222" max="9222" width="15.5703125" style="6" bestFit="1" customWidth="1"/>
    <col min="9223" max="9223" width="15.7109375" style="6" bestFit="1" customWidth="1"/>
    <col min="9224" max="9224" width="15.5703125" style="6" bestFit="1" customWidth="1"/>
    <col min="9225" max="9225" width="12.5703125" style="6" bestFit="1" customWidth="1"/>
    <col min="9226" max="9226" width="11.28515625" style="6" customWidth="1"/>
    <col min="9227" max="9227" width="12.5703125" style="6" bestFit="1" customWidth="1"/>
    <col min="9228" max="9472" width="11.42578125" style="6"/>
    <col min="9473" max="9475" width="17.7109375" style="6" customWidth="1"/>
    <col min="9476" max="9476" width="15" style="6" customWidth="1"/>
    <col min="9477" max="9477" width="17.42578125" style="6" customWidth="1"/>
    <col min="9478" max="9478" width="15.5703125" style="6" bestFit="1" customWidth="1"/>
    <col min="9479" max="9479" width="15.7109375" style="6" bestFit="1" customWidth="1"/>
    <col min="9480" max="9480" width="15.5703125" style="6" bestFit="1" customWidth="1"/>
    <col min="9481" max="9481" width="12.5703125" style="6" bestFit="1" customWidth="1"/>
    <col min="9482" max="9482" width="11.28515625" style="6" customWidth="1"/>
    <col min="9483" max="9483" width="12.5703125" style="6" bestFit="1" customWidth="1"/>
    <col min="9484" max="9728" width="11.42578125" style="6"/>
    <col min="9729" max="9731" width="17.7109375" style="6" customWidth="1"/>
    <col min="9732" max="9732" width="15" style="6" customWidth="1"/>
    <col min="9733" max="9733" width="17.42578125" style="6" customWidth="1"/>
    <col min="9734" max="9734" width="15.5703125" style="6" bestFit="1" customWidth="1"/>
    <col min="9735" max="9735" width="15.7109375" style="6" bestFit="1" customWidth="1"/>
    <col min="9736" max="9736" width="15.5703125" style="6" bestFit="1" customWidth="1"/>
    <col min="9737" max="9737" width="12.5703125" style="6" bestFit="1" customWidth="1"/>
    <col min="9738" max="9738" width="11.28515625" style="6" customWidth="1"/>
    <col min="9739" max="9739" width="12.5703125" style="6" bestFit="1" customWidth="1"/>
    <col min="9740" max="9984" width="11.42578125" style="6"/>
    <col min="9985" max="9987" width="17.7109375" style="6" customWidth="1"/>
    <col min="9988" max="9988" width="15" style="6" customWidth="1"/>
    <col min="9989" max="9989" width="17.42578125" style="6" customWidth="1"/>
    <col min="9990" max="9990" width="15.5703125" style="6" bestFit="1" customWidth="1"/>
    <col min="9991" max="9991" width="15.7109375" style="6" bestFit="1" customWidth="1"/>
    <col min="9992" max="9992" width="15.5703125" style="6" bestFit="1" customWidth="1"/>
    <col min="9993" max="9993" width="12.5703125" style="6" bestFit="1" customWidth="1"/>
    <col min="9994" max="9994" width="11.28515625" style="6" customWidth="1"/>
    <col min="9995" max="9995" width="12.5703125" style="6" bestFit="1" customWidth="1"/>
    <col min="9996" max="10240" width="11.42578125" style="6"/>
    <col min="10241" max="10243" width="17.7109375" style="6" customWidth="1"/>
    <col min="10244" max="10244" width="15" style="6" customWidth="1"/>
    <col min="10245" max="10245" width="17.42578125" style="6" customWidth="1"/>
    <col min="10246" max="10246" width="15.5703125" style="6" bestFit="1" customWidth="1"/>
    <col min="10247" max="10247" width="15.7109375" style="6" bestFit="1" customWidth="1"/>
    <col min="10248" max="10248" width="15.5703125" style="6" bestFit="1" customWidth="1"/>
    <col min="10249" max="10249" width="12.5703125" style="6" bestFit="1" customWidth="1"/>
    <col min="10250" max="10250" width="11.28515625" style="6" customWidth="1"/>
    <col min="10251" max="10251" width="12.5703125" style="6" bestFit="1" customWidth="1"/>
    <col min="10252" max="10496" width="11.42578125" style="6"/>
    <col min="10497" max="10499" width="17.7109375" style="6" customWidth="1"/>
    <col min="10500" max="10500" width="15" style="6" customWidth="1"/>
    <col min="10501" max="10501" width="17.42578125" style="6" customWidth="1"/>
    <col min="10502" max="10502" width="15.5703125" style="6" bestFit="1" customWidth="1"/>
    <col min="10503" max="10503" width="15.7109375" style="6" bestFit="1" customWidth="1"/>
    <col min="10504" max="10504" width="15.5703125" style="6" bestFit="1" customWidth="1"/>
    <col min="10505" max="10505" width="12.5703125" style="6" bestFit="1" customWidth="1"/>
    <col min="10506" max="10506" width="11.28515625" style="6" customWidth="1"/>
    <col min="10507" max="10507" width="12.5703125" style="6" bestFit="1" customWidth="1"/>
    <col min="10508" max="10752" width="11.42578125" style="6"/>
    <col min="10753" max="10755" width="17.7109375" style="6" customWidth="1"/>
    <col min="10756" max="10756" width="15" style="6" customWidth="1"/>
    <col min="10757" max="10757" width="17.42578125" style="6" customWidth="1"/>
    <col min="10758" max="10758" width="15.5703125" style="6" bestFit="1" customWidth="1"/>
    <col min="10759" max="10759" width="15.7109375" style="6" bestFit="1" customWidth="1"/>
    <col min="10760" max="10760" width="15.5703125" style="6" bestFit="1" customWidth="1"/>
    <col min="10761" max="10761" width="12.5703125" style="6" bestFit="1" customWidth="1"/>
    <col min="10762" max="10762" width="11.28515625" style="6" customWidth="1"/>
    <col min="10763" max="10763" width="12.5703125" style="6" bestFit="1" customWidth="1"/>
    <col min="10764" max="11008" width="11.42578125" style="6"/>
    <col min="11009" max="11011" width="17.7109375" style="6" customWidth="1"/>
    <col min="11012" max="11012" width="15" style="6" customWidth="1"/>
    <col min="11013" max="11013" width="17.42578125" style="6" customWidth="1"/>
    <col min="11014" max="11014" width="15.5703125" style="6" bestFit="1" customWidth="1"/>
    <col min="11015" max="11015" width="15.7109375" style="6" bestFit="1" customWidth="1"/>
    <col min="11016" max="11016" width="15.5703125" style="6" bestFit="1" customWidth="1"/>
    <col min="11017" max="11017" width="12.5703125" style="6" bestFit="1" customWidth="1"/>
    <col min="11018" max="11018" width="11.28515625" style="6" customWidth="1"/>
    <col min="11019" max="11019" width="12.5703125" style="6" bestFit="1" customWidth="1"/>
    <col min="11020" max="11264" width="11.42578125" style="6"/>
    <col min="11265" max="11267" width="17.7109375" style="6" customWidth="1"/>
    <col min="11268" max="11268" width="15" style="6" customWidth="1"/>
    <col min="11269" max="11269" width="17.42578125" style="6" customWidth="1"/>
    <col min="11270" max="11270" width="15.5703125" style="6" bestFit="1" customWidth="1"/>
    <col min="11271" max="11271" width="15.7109375" style="6" bestFit="1" customWidth="1"/>
    <col min="11272" max="11272" width="15.5703125" style="6" bestFit="1" customWidth="1"/>
    <col min="11273" max="11273" width="12.5703125" style="6" bestFit="1" customWidth="1"/>
    <col min="11274" max="11274" width="11.28515625" style="6" customWidth="1"/>
    <col min="11275" max="11275" width="12.5703125" style="6" bestFit="1" customWidth="1"/>
    <col min="11276" max="11520" width="11.42578125" style="6"/>
    <col min="11521" max="11523" width="17.7109375" style="6" customWidth="1"/>
    <col min="11524" max="11524" width="15" style="6" customWidth="1"/>
    <col min="11525" max="11525" width="17.42578125" style="6" customWidth="1"/>
    <col min="11526" max="11526" width="15.5703125" style="6" bestFit="1" customWidth="1"/>
    <col min="11527" max="11527" width="15.7109375" style="6" bestFit="1" customWidth="1"/>
    <col min="11528" max="11528" width="15.5703125" style="6" bestFit="1" customWidth="1"/>
    <col min="11529" max="11529" width="12.5703125" style="6" bestFit="1" customWidth="1"/>
    <col min="11530" max="11530" width="11.28515625" style="6" customWidth="1"/>
    <col min="11531" max="11531" width="12.5703125" style="6" bestFit="1" customWidth="1"/>
    <col min="11532" max="11776" width="11.42578125" style="6"/>
    <col min="11777" max="11779" width="17.7109375" style="6" customWidth="1"/>
    <col min="11780" max="11780" width="15" style="6" customWidth="1"/>
    <col min="11781" max="11781" width="17.42578125" style="6" customWidth="1"/>
    <col min="11782" max="11782" width="15.5703125" style="6" bestFit="1" customWidth="1"/>
    <col min="11783" max="11783" width="15.7109375" style="6" bestFit="1" customWidth="1"/>
    <col min="11784" max="11784" width="15.5703125" style="6" bestFit="1" customWidth="1"/>
    <col min="11785" max="11785" width="12.5703125" style="6" bestFit="1" customWidth="1"/>
    <col min="11786" max="11786" width="11.28515625" style="6" customWidth="1"/>
    <col min="11787" max="11787" width="12.5703125" style="6" bestFit="1" customWidth="1"/>
    <col min="11788" max="12032" width="11.42578125" style="6"/>
    <col min="12033" max="12035" width="17.7109375" style="6" customWidth="1"/>
    <col min="12036" max="12036" width="15" style="6" customWidth="1"/>
    <col min="12037" max="12037" width="17.42578125" style="6" customWidth="1"/>
    <col min="12038" max="12038" width="15.5703125" style="6" bestFit="1" customWidth="1"/>
    <col min="12039" max="12039" width="15.7109375" style="6" bestFit="1" customWidth="1"/>
    <col min="12040" max="12040" width="15.5703125" style="6" bestFit="1" customWidth="1"/>
    <col min="12041" max="12041" width="12.5703125" style="6" bestFit="1" customWidth="1"/>
    <col min="12042" max="12042" width="11.28515625" style="6" customWidth="1"/>
    <col min="12043" max="12043" width="12.5703125" style="6" bestFit="1" customWidth="1"/>
    <col min="12044" max="12288" width="11.42578125" style="6"/>
    <col min="12289" max="12291" width="17.7109375" style="6" customWidth="1"/>
    <col min="12292" max="12292" width="15" style="6" customWidth="1"/>
    <col min="12293" max="12293" width="17.42578125" style="6" customWidth="1"/>
    <col min="12294" max="12294" width="15.5703125" style="6" bestFit="1" customWidth="1"/>
    <col min="12295" max="12295" width="15.7109375" style="6" bestFit="1" customWidth="1"/>
    <col min="12296" max="12296" width="15.5703125" style="6" bestFit="1" customWidth="1"/>
    <col min="12297" max="12297" width="12.5703125" style="6" bestFit="1" customWidth="1"/>
    <col min="12298" max="12298" width="11.28515625" style="6" customWidth="1"/>
    <col min="12299" max="12299" width="12.5703125" style="6" bestFit="1" customWidth="1"/>
    <col min="12300" max="12544" width="11.42578125" style="6"/>
    <col min="12545" max="12547" width="17.7109375" style="6" customWidth="1"/>
    <col min="12548" max="12548" width="15" style="6" customWidth="1"/>
    <col min="12549" max="12549" width="17.42578125" style="6" customWidth="1"/>
    <col min="12550" max="12550" width="15.5703125" style="6" bestFit="1" customWidth="1"/>
    <col min="12551" max="12551" width="15.7109375" style="6" bestFit="1" customWidth="1"/>
    <col min="12552" max="12552" width="15.5703125" style="6" bestFit="1" customWidth="1"/>
    <col min="12553" max="12553" width="12.5703125" style="6" bestFit="1" customWidth="1"/>
    <col min="12554" max="12554" width="11.28515625" style="6" customWidth="1"/>
    <col min="12555" max="12555" width="12.5703125" style="6" bestFit="1" customWidth="1"/>
    <col min="12556" max="12800" width="11.42578125" style="6"/>
    <col min="12801" max="12803" width="17.7109375" style="6" customWidth="1"/>
    <col min="12804" max="12804" width="15" style="6" customWidth="1"/>
    <col min="12805" max="12805" width="17.42578125" style="6" customWidth="1"/>
    <col min="12806" max="12806" width="15.5703125" style="6" bestFit="1" customWidth="1"/>
    <col min="12807" max="12807" width="15.7109375" style="6" bestFit="1" customWidth="1"/>
    <col min="12808" max="12808" width="15.5703125" style="6" bestFit="1" customWidth="1"/>
    <col min="12809" max="12809" width="12.5703125" style="6" bestFit="1" customWidth="1"/>
    <col min="12810" max="12810" width="11.28515625" style="6" customWidth="1"/>
    <col min="12811" max="12811" width="12.5703125" style="6" bestFit="1" customWidth="1"/>
    <col min="12812" max="13056" width="11.42578125" style="6"/>
    <col min="13057" max="13059" width="17.7109375" style="6" customWidth="1"/>
    <col min="13060" max="13060" width="15" style="6" customWidth="1"/>
    <col min="13061" max="13061" width="17.42578125" style="6" customWidth="1"/>
    <col min="13062" max="13062" width="15.5703125" style="6" bestFit="1" customWidth="1"/>
    <col min="13063" max="13063" width="15.7109375" style="6" bestFit="1" customWidth="1"/>
    <col min="13064" max="13064" width="15.5703125" style="6" bestFit="1" customWidth="1"/>
    <col min="13065" max="13065" width="12.5703125" style="6" bestFit="1" customWidth="1"/>
    <col min="13066" max="13066" width="11.28515625" style="6" customWidth="1"/>
    <col min="13067" max="13067" width="12.5703125" style="6" bestFit="1" customWidth="1"/>
    <col min="13068" max="13312" width="11.42578125" style="6"/>
    <col min="13313" max="13315" width="17.7109375" style="6" customWidth="1"/>
    <col min="13316" max="13316" width="15" style="6" customWidth="1"/>
    <col min="13317" max="13317" width="17.42578125" style="6" customWidth="1"/>
    <col min="13318" max="13318" width="15.5703125" style="6" bestFit="1" customWidth="1"/>
    <col min="13319" max="13319" width="15.7109375" style="6" bestFit="1" customWidth="1"/>
    <col min="13320" max="13320" width="15.5703125" style="6" bestFit="1" customWidth="1"/>
    <col min="13321" max="13321" width="12.5703125" style="6" bestFit="1" customWidth="1"/>
    <col min="13322" max="13322" width="11.28515625" style="6" customWidth="1"/>
    <col min="13323" max="13323" width="12.5703125" style="6" bestFit="1" customWidth="1"/>
    <col min="13324" max="13568" width="11.42578125" style="6"/>
    <col min="13569" max="13571" width="17.7109375" style="6" customWidth="1"/>
    <col min="13572" max="13572" width="15" style="6" customWidth="1"/>
    <col min="13573" max="13573" width="17.42578125" style="6" customWidth="1"/>
    <col min="13574" max="13574" width="15.5703125" style="6" bestFit="1" customWidth="1"/>
    <col min="13575" max="13575" width="15.7109375" style="6" bestFit="1" customWidth="1"/>
    <col min="13576" max="13576" width="15.5703125" style="6" bestFit="1" customWidth="1"/>
    <col min="13577" max="13577" width="12.5703125" style="6" bestFit="1" customWidth="1"/>
    <col min="13578" max="13578" width="11.28515625" style="6" customWidth="1"/>
    <col min="13579" max="13579" width="12.5703125" style="6" bestFit="1" customWidth="1"/>
    <col min="13580" max="13824" width="11.42578125" style="6"/>
    <col min="13825" max="13827" width="17.7109375" style="6" customWidth="1"/>
    <col min="13828" max="13828" width="15" style="6" customWidth="1"/>
    <col min="13829" max="13829" width="17.42578125" style="6" customWidth="1"/>
    <col min="13830" max="13830" width="15.5703125" style="6" bestFit="1" customWidth="1"/>
    <col min="13831" max="13831" width="15.7109375" style="6" bestFit="1" customWidth="1"/>
    <col min="13832" max="13832" width="15.5703125" style="6" bestFit="1" customWidth="1"/>
    <col min="13833" max="13833" width="12.5703125" style="6" bestFit="1" customWidth="1"/>
    <col min="13834" max="13834" width="11.28515625" style="6" customWidth="1"/>
    <col min="13835" max="13835" width="12.5703125" style="6" bestFit="1" customWidth="1"/>
    <col min="13836" max="14080" width="11.42578125" style="6"/>
    <col min="14081" max="14083" width="17.7109375" style="6" customWidth="1"/>
    <col min="14084" max="14084" width="15" style="6" customWidth="1"/>
    <col min="14085" max="14085" width="17.42578125" style="6" customWidth="1"/>
    <col min="14086" max="14086" width="15.5703125" style="6" bestFit="1" customWidth="1"/>
    <col min="14087" max="14087" width="15.7109375" style="6" bestFit="1" customWidth="1"/>
    <col min="14088" max="14088" width="15.5703125" style="6" bestFit="1" customWidth="1"/>
    <col min="14089" max="14089" width="12.5703125" style="6" bestFit="1" customWidth="1"/>
    <col min="14090" max="14090" width="11.28515625" style="6" customWidth="1"/>
    <col min="14091" max="14091" width="12.5703125" style="6" bestFit="1" customWidth="1"/>
    <col min="14092" max="14336" width="11.42578125" style="6"/>
    <col min="14337" max="14339" width="17.7109375" style="6" customWidth="1"/>
    <col min="14340" max="14340" width="15" style="6" customWidth="1"/>
    <col min="14341" max="14341" width="17.42578125" style="6" customWidth="1"/>
    <col min="14342" max="14342" width="15.5703125" style="6" bestFit="1" customWidth="1"/>
    <col min="14343" max="14343" width="15.7109375" style="6" bestFit="1" customWidth="1"/>
    <col min="14344" max="14344" width="15.5703125" style="6" bestFit="1" customWidth="1"/>
    <col min="14345" max="14345" width="12.5703125" style="6" bestFit="1" customWidth="1"/>
    <col min="14346" max="14346" width="11.28515625" style="6" customWidth="1"/>
    <col min="14347" max="14347" width="12.5703125" style="6" bestFit="1" customWidth="1"/>
    <col min="14348" max="14592" width="11.42578125" style="6"/>
    <col min="14593" max="14595" width="17.7109375" style="6" customWidth="1"/>
    <col min="14596" max="14596" width="15" style="6" customWidth="1"/>
    <col min="14597" max="14597" width="17.42578125" style="6" customWidth="1"/>
    <col min="14598" max="14598" width="15.5703125" style="6" bestFit="1" customWidth="1"/>
    <col min="14599" max="14599" width="15.7109375" style="6" bestFit="1" customWidth="1"/>
    <col min="14600" max="14600" width="15.5703125" style="6" bestFit="1" customWidth="1"/>
    <col min="14601" max="14601" width="12.5703125" style="6" bestFit="1" customWidth="1"/>
    <col min="14602" max="14602" width="11.28515625" style="6" customWidth="1"/>
    <col min="14603" max="14603" width="12.5703125" style="6" bestFit="1" customWidth="1"/>
    <col min="14604" max="14848" width="11.42578125" style="6"/>
    <col min="14849" max="14851" width="17.7109375" style="6" customWidth="1"/>
    <col min="14852" max="14852" width="15" style="6" customWidth="1"/>
    <col min="14853" max="14853" width="17.42578125" style="6" customWidth="1"/>
    <col min="14854" max="14854" width="15.5703125" style="6" bestFit="1" customWidth="1"/>
    <col min="14855" max="14855" width="15.7109375" style="6" bestFit="1" customWidth="1"/>
    <col min="14856" max="14856" width="15.5703125" style="6" bestFit="1" customWidth="1"/>
    <col min="14857" max="14857" width="12.5703125" style="6" bestFit="1" customWidth="1"/>
    <col min="14858" max="14858" width="11.28515625" style="6" customWidth="1"/>
    <col min="14859" max="14859" width="12.5703125" style="6" bestFit="1" customWidth="1"/>
    <col min="14860" max="15104" width="11.42578125" style="6"/>
    <col min="15105" max="15107" width="17.7109375" style="6" customWidth="1"/>
    <col min="15108" max="15108" width="15" style="6" customWidth="1"/>
    <col min="15109" max="15109" width="17.42578125" style="6" customWidth="1"/>
    <col min="15110" max="15110" width="15.5703125" style="6" bestFit="1" customWidth="1"/>
    <col min="15111" max="15111" width="15.7109375" style="6" bestFit="1" customWidth="1"/>
    <col min="15112" max="15112" width="15.5703125" style="6" bestFit="1" customWidth="1"/>
    <col min="15113" max="15113" width="12.5703125" style="6" bestFit="1" customWidth="1"/>
    <col min="15114" max="15114" width="11.28515625" style="6" customWidth="1"/>
    <col min="15115" max="15115" width="12.5703125" style="6" bestFit="1" customWidth="1"/>
    <col min="15116" max="15360" width="11.42578125" style="6"/>
    <col min="15361" max="15363" width="17.7109375" style="6" customWidth="1"/>
    <col min="15364" max="15364" width="15" style="6" customWidth="1"/>
    <col min="15365" max="15365" width="17.42578125" style="6" customWidth="1"/>
    <col min="15366" max="15366" width="15.5703125" style="6" bestFit="1" customWidth="1"/>
    <col min="15367" max="15367" width="15.7109375" style="6" bestFit="1" customWidth="1"/>
    <col min="15368" max="15368" width="15.5703125" style="6" bestFit="1" customWidth="1"/>
    <col min="15369" max="15369" width="12.5703125" style="6" bestFit="1" customWidth="1"/>
    <col min="15370" max="15370" width="11.28515625" style="6" customWidth="1"/>
    <col min="15371" max="15371" width="12.5703125" style="6" bestFit="1" customWidth="1"/>
    <col min="15372" max="15616" width="11.42578125" style="6"/>
    <col min="15617" max="15619" width="17.7109375" style="6" customWidth="1"/>
    <col min="15620" max="15620" width="15" style="6" customWidth="1"/>
    <col min="15621" max="15621" width="17.42578125" style="6" customWidth="1"/>
    <col min="15622" max="15622" width="15.5703125" style="6" bestFit="1" customWidth="1"/>
    <col min="15623" max="15623" width="15.7109375" style="6" bestFit="1" customWidth="1"/>
    <col min="15624" max="15624" width="15.5703125" style="6" bestFit="1" customWidth="1"/>
    <col min="15625" max="15625" width="12.5703125" style="6" bestFit="1" customWidth="1"/>
    <col min="15626" max="15626" width="11.28515625" style="6" customWidth="1"/>
    <col min="15627" max="15627" width="12.5703125" style="6" bestFit="1" customWidth="1"/>
    <col min="15628" max="15872" width="11.42578125" style="6"/>
    <col min="15873" max="15875" width="17.7109375" style="6" customWidth="1"/>
    <col min="15876" max="15876" width="15" style="6" customWidth="1"/>
    <col min="15877" max="15877" width="17.42578125" style="6" customWidth="1"/>
    <col min="15878" max="15878" width="15.5703125" style="6" bestFit="1" customWidth="1"/>
    <col min="15879" max="15879" width="15.7109375" style="6" bestFit="1" customWidth="1"/>
    <col min="15880" max="15880" width="15.5703125" style="6" bestFit="1" customWidth="1"/>
    <col min="15881" max="15881" width="12.5703125" style="6" bestFit="1" customWidth="1"/>
    <col min="15882" max="15882" width="11.28515625" style="6" customWidth="1"/>
    <col min="15883" max="15883" width="12.5703125" style="6" bestFit="1" customWidth="1"/>
    <col min="15884" max="16128" width="11.42578125" style="6"/>
    <col min="16129" max="16131" width="17.7109375" style="6" customWidth="1"/>
    <col min="16132" max="16132" width="15" style="6" customWidth="1"/>
    <col min="16133" max="16133" width="17.42578125" style="6" customWidth="1"/>
    <col min="16134" max="16134" width="15.5703125" style="6" bestFit="1" customWidth="1"/>
    <col min="16135" max="16135" width="15.7109375" style="6" bestFit="1" customWidth="1"/>
    <col min="16136" max="16136" width="15.5703125" style="6" bestFit="1" customWidth="1"/>
    <col min="16137" max="16137" width="12.5703125" style="6" bestFit="1" customWidth="1"/>
    <col min="16138" max="16138" width="11.28515625" style="6" customWidth="1"/>
    <col min="16139" max="16139" width="12.5703125" style="6" bestFit="1" customWidth="1"/>
    <col min="16140" max="16384" width="11.42578125" style="6"/>
  </cols>
  <sheetData>
    <row r="1" spans="1:17">
      <c r="F1" s="8"/>
    </row>
    <row r="4" spans="1:17" ht="22.5" customHeight="1"/>
    <row r="5" spans="1:17" ht="30.75" customHeight="1">
      <c r="A5" s="9" t="s">
        <v>5</v>
      </c>
      <c r="B5" s="9"/>
      <c r="C5" s="9"/>
      <c r="D5" s="9"/>
      <c r="E5" s="9"/>
    </row>
    <row r="6" spans="1:17">
      <c r="B6" s="10"/>
    </row>
    <row r="7" spans="1:17" ht="38.25">
      <c r="A7" s="11" t="s">
        <v>0</v>
      </c>
      <c r="B7" s="12" t="s">
        <v>1</v>
      </c>
      <c r="C7" s="13" t="s">
        <v>2</v>
      </c>
      <c r="D7" s="12" t="s">
        <v>3</v>
      </c>
      <c r="E7" s="13" t="s">
        <v>2</v>
      </c>
    </row>
    <row r="8" spans="1:17">
      <c r="A8" s="14">
        <v>40544</v>
      </c>
      <c r="B8" s="15">
        <v>1.6459107806691451</v>
      </c>
      <c r="C8" s="16" t="s">
        <v>4</v>
      </c>
      <c r="D8" s="15">
        <v>2.7536430112052184</v>
      </c>
    </row>
    <row r="9" spans="1:17">
      <c r="A9" s="14">
        <v>40575</v>
      </c>
      <c r="B9" s="15">
        <v>1.7861332956392677</v>
      </c>
      <c r="C9" s="17">
        <f>(B9-B8)/B8</f>
        <v>8.5194481145032142E-2</v>
      </c>
      <c r="D9" s="15">
        <v>2.7169734151329243</v>
      </c>
      <c r="E9" s="17">
        <f>(D9-D8)/D8</f>
        <v>-1.3316757445709867E-2</v>
      </c>
    </row>
    <row r="10" spans="1:17">
      <c r="A10" s="14">
        <v>40603</v>
      </c>
      <c r="B10" s="15">
        <v>1.6897051715804736</v>
      </c>
      <c r="C10" s="17">
        <f t="shared" ref="C10:C19" si="0">(B10-B9)/B9</f>
        <v>-5.398708164402808E-2</v>
      </c>
      <c r="D10" s="15">
        <v>2.0621519269325015</v>
      </c>
      <c r="E10" s="17">
        <f t="shared" ref="E10:E67" si="1">(D10-D9)/D9</f>
        <v>-0.24101137116514132</v>
      </c>
    </row>
    <row r="11" spans="1:17">
      <c r="A11" s="14">
        <v>40634</v>
      </c>
      <c r="B11" s="15">
        <v>1.635497481965428</v>
      </c>
      <c r="C11" s="17">
        <f t="shared" si="0"/>
        <v>-3.2081152692657156E-2</v>
      </c>
      <c r="D11" s="15">
        <v>2.0234922515052807</v>
      </c>
      <c r="E11" s="17">
        <f t="shared" si="1"/>
        <v>-1.8747248891951417E-2</v>
      </c>
    </row>
    <row r="12" spans="1:17">
      <c r="A12" s="14">
        <v>40664</v>
      </c>
      <c r="B12" s="15">
        <v>1.5928629359286293</v>
      </c>
      <c r="C12" s="17">
        <f t="shared" si="0"/>
        <v>-2.6068243153492033E-2</v>
      </c>
      <c r="D12" s="15">
        <v>1.8027472527472528</v>
      </c>
      <c r="E12" s="17">
        <f t="shared" si="1"/>
        <v>-0.1090911015813454</v>
      </c>
      <c r="Q12" s="18"/>
    </row>
    <row r="13" spans="1:17">
      <c r="A13" s="14">
        <v>40695</v>
      </c>
      <c r="B13" s="15">
        <v>1.6036912511624579</v>
      </c>
      <c r="C13" s="17">
        <f t="shared" si="0"/>
        <v>6.7980207145166664E-3</v>
      </c>
      <c r="D13" s="15">
        <v>1.579655621473014</v>
      </c>
      <c r="E13" s="17">
        <f t="shared" si="1"/>
        <v>-0.12375092012164421</v>
      </c>
    </row>
    <row r="14" spans="1:17">
      <c r="A14" s="14">
        <v>40725</v>
      </c>
      <c r="B14" s="15">
        <v>1.6964980544747081</v>
      </c>
      <c r="C14" s="17">
        <f t="shared" si="0"/>
        <v>5.7870742416894723E-2</v>
      </c>
      <c r="D14" s="15">
        <v>2.3430786831066479</v>
      </c>
      <c r="E14" s="17">
        <f t="shared" si="1"/>
        <v>0.48328449014839647</v>
      </c>
    </row>
    <row r="15" spans="1:17">
      <c r="A15" s="14">
        <v>40756</v>
      </c>
      <c r="B15" s="15">
        <v>1.6192454136379371</v>
      </c>
      <c r="C15" s="17">
        <f t="shared" si="0"/>
        <v>-4.5536533704243508E-2</v>
      </c>
      <c r="D15" s="15">
        <v>1.8667285813791503</v>
      </c>
      <c r="E15" s="17">
        <f t="shared" si="1"/>
        <v>-0.20330094126242196</v>
      </c>
    </row>
    <row r="16" spans="1:17">
      <c r="A16" s="14">
        <v>40787</v>
      </c>
      <c r="B16" s="15">
        <v>1.6952054794520548</v>
      </c>
      <c r="C16" s="17">
        <f t="shared" si="0"/>
        <v>4.6910780277252276E-2</v>
      </c>
      <c r="D16" s="15">
        <v>1.8420587585597525</v>
      </c>
      <c r="E16" s="17">
        <f t="shared" si="1"/>
        <v>-1.3215538169545552E-2</v>
      </c>
    </row>
    <row r="17" spans="1:5">
      <c r="A17" s="14">
        <v>40817</v>
      </c>
      <c r="B17" s="15">
        <v>1.7013429544998997</v>
      </c>
      <c r="C17" s="17">
        <f t="shared" si="0"/>
        <v>3.6204903312539601E-3</v>
      </c>
      <c r="D17" s="15">
        <v>1.8502945593161604</v>
      </c>
      <c r="E17" s="17">
        <f t="shared" si="1"/>
        <v>4.4709761391363827E-3</v>
      </c>
    </row>
    <row r="18" spans="1:5">
      <c r="A18" s="14">
        <v>40848</v>
      </c>
      <c r="B18" s="15">
        <v>1.7033820239505197</v>
      </c>
      <c r="C18" s="17">
        <f t="shared" si="0"/>
        <v>1.1985058304834365E-3</v>
      </c>
      <c r="D18" s="15">
        <v>1.8448314606741574</v>
      </c>
      <c r="E18" s="17">
        <f t="shared" si="1"/>
        <v>-2.9525561832825582E-3</v>
      </c>
    </row>
    <row r="19" spans="1:5">
      <c r="A19" s="14">
        <v>40878</v>
      </c>
      <c r="B19" s="15">
        <v>1.7116285293724101</v>
      </c>
      <c r="C19" s="17">
        <f t="shared" si="0"/>
        <v>4.8412542259691372E-3</v>
      </c>
      <c r="D19" s="15">
        <v>1.8901853871319521</v>
      </c>
      <c r="E19" s="17">
        <f t="shared" si="1"/>
        <v>2.4584319719494041E-2</v>
      </c>
    </row>
    <row r="20" spans="1:5">
      <c r="A20" s="14">
        <v>40909</v>
      </c>
      <c r="B20" s="15">
        <v>1.89</v>
      </c>
      <c r="C20" s="17">
        <f>(B23-B19)/B19</f>
        <v>-6.7938394183426273E-3</v>
      </c>
      <c r="D20" s="15">
        <v>2.74</v>
      </c>
      <c r="E20" s="17">
        <f t="shared" si="1"/>
        <v>0.44959326140887335</v>
      </c>
    </row>
    <row r="21" spans="1:5">
      <c r="A21" s="14">
        <v>40940</v>
      </c>
      <c r="B21" s="15">
        <v>1.83</v>
      </c>
      <c r="C21" s="17">
        <f>(B21-B23)/B23</f>
        <v>7.6470588235294193E-2</v>
      </c>
      <c r="D21" s="15">
        <v>3.06</v>
      </c>
      <c r="E21" s="17">
        <f t="shared" si="1"/>
        <v>0.11678832116788314</v>
      </c>
    </row>
    <row r="22" spans="1:5">
      <c r="A22" s="14">
        <v>40969</v>
      </c>
      <c r="B22" s="15">
        <v>1.7</v>
      </c>
      <c r="C22" s="17">
        <f t="shared" ref="C22:C38" si="2">(B22-B21)/B21</f>
        <v>-7.1038251366120284E-2</v>
      </c>
      <c r="D22" s="15">
        <v>2.35</v>
      </c>
      <c r="E22" s="17">
        <f t="shared" si="1"/>
        <v>-0.23202614379084965</v>
      </c>
    </row>
    <row r="23" spans="1:5">
      <c r="A23" s="14">
        <v>41000</v>
      </c>
      <c r="B23" s="15">
        <v>1.7</v>
      </c>
      <c r="C23" s="17">
        <f t="shared" si="2"/>
        <v>0</v>
      </c>
      <c r="D23" s="15">
        <v>2.0099999999999998</v>
      </c>
      <c r="E23" s="17">
        <f t="shared" si="1"/>
        <v>-0.14468085106382991</v>
      </c>
    </row>
    <row r="24" spans="1:5">
      <c r="A24" s="14">
        <v>41030</v>
      </c>
      <c r="B24" s="15">
        <v>1.5</v>
      </c>
      <c r="C24" s="17">
        <f t="shared" si="2"/>
        <v>-0.11764705882352938</v>
      </c>
      <c r="D24" s="15">
        <v>1.7</v>
      </c>
      <c r="E24" s="17">
        <f t="shared" si="1"/>
        <v>-0.15422885572139297</v>
      </c>
    </row>
    <row r="25" spans="1:5">
      <c r="A25" s="14">
        <v>41061</v>
      </c>
      <c r="B25" s="15">
        <v>2.1</v>
      </c>
      <c r="C25" s="17">
        <f t="shared" si="2"/>
        <v>0.40000000000000008</v>
      </c>
      <c r="D25" s="15">
        <v>1.7</v>
      </c>
      <c r="E25" s="17">
        <f t="shared" si="1"/>
        <v>0</v>
      </c>
    </row>
    <row r="26" spans="1:5">
      <c r="A26" s="14">
        <v>41091</v>
      </c>
      <c r="B26" s="15">
        <v>2</v>
      </c>
      <c r="C26" s="17">
        <f t="shared" si="2"/>
        <v>-4.7619047619047658E-2</v>
      </c>
      <c r="D26" s="15">
        <v>3.3</v>
      </c>
      <c r="E26" s="17">
        <f t="shared" si="1"/>
        <v>0.94117647058823528</v>
      </c>
    </row>
    <row r="27" spans="1:5" ht="15" customHeight="1">
      <c r="A27" s="14">
        <v>41122</v>
      </c>
      <c r="B27" s="15">
        <v>1.8</v>
      </c>
      <c r="C27" s="17">
        <f t="shared" si="2"/>
        <v>-9.9999999999999978E-2</v>
      </c>
      <c r="D27" s="15">
        <v>2.9</v>
      </c>
      <c r="E27" s="17">
        <f t="shared" si="1"/>
        <v>-0.12121212121212119</v>
      </c>
    </row>
    <row r="28" spans="1:5" ht="15" customHeight="1">
      <c r="A28" s="14">
        <v>41153</v>
      </c>
      <c r="B28" s="15">
        <v>2</v>
      </c>
      <c r="C28" s="17">
        <f t="shared" si="2"/>
        <v>0.11111111111111108</v>
      </c>
      <c r="D28" s="15">
        <v>2.2000000000000002</v>
      </c>
      <c r="E28" s="17">
        <f t="shared" si="1"/>
        <v>-0.24137931034482751</v>
      </c>
    </row>
    <row r="29" spans="1:5" ht="15.75" customHeight="1">
      <c r="A29" s="14">
        <v>41183</v>
      </c>
      <c r="B29" s="15">
        <v>1.8</v>
      </c>
      <c r="C29" s="17">
        <f t="shared" si="2"/>
        <v>-9.9999999999999978E-2</v>
      </c>
      <c r="D29" s="15">
        <v>3.161724577042023</v>
      </c>
      <c r="E29" s="17">
        <f t="shared" si="1"/>
        <v>0.43714753501910125</v>
      </c>
    </row>
    <row r="30" spans="1:5" ht="15.75" customHeight="1">
      <c r="A30" s="14">
        <v>41214</v>
      </c>
      <c r="B30" s="15">
        <v>1.91</v>
      </c>
      <c r="C30" s="17">
        <f t="shared" si="2"/>
        <v>6.111111111111104E-2</v>
      </c>
      <c r="D30" s="15">
        <v>2.9376688537244307</v>
      </c>
      <c r="E30" s="17">
        <f t="shared" si="1"/>
        <v>-7.0865035159770148E-2</v>
      </c>
    </row>
    <row r="31" spans="1:5" ht="15.75" customHeight="1">
      <c r="A31" s="14">
        <v>41244</v>
      </c>
      <c r="B31" s="15">
        <v>1.9</v>
      </c>
      <c r="C31" s="17">
        <f t="shared" si="2"/>
        <v>-5.2356020942408424E-3</v>
      </c>
      <c r="D31" s="15">
        <v>2.3014168530947052</v>
      </c>
      <c r="E31" s="17">
        <f t="shared" si="1"/>
        <v>-0.21658397604041499</v>
      </c>
    </row>
    <row r="32" spans="1:5" ht="14.25" customHeight="1">
      <c r="A32" s="14">
        <v>41275</v>
      </c>
      <c r="B32" s="15">
        <v>2.1</v>
      </c>
      <c r="C32" s="17">
        <f t="shared" si="2"/>
        <v>0.10526315789473695</v>
      </c>
      <c r="D32" s="15">
        <v>2.9068274238424769</v>
      </c>
      <c r="E32" s="17">
        <f t="shared" si="1"/>
        <v>0.26305993628823859</v>
      </c>
    </row>
    <row r="33" spans="1:11" ht="14.25" customHeight="1">
      <c r="A33" s="14">
        <v>41306</v>
      </c>
      <c r="B33" s="15">
        <v>1.9</v>
      </c>
      <c r="C33" s="17">
        <f t="shared" si="2"/>
        <v>-9.5238095238095316E-2</v>
      </c>
      <c r="D33" s="15">
        <v>2.1111905248111089</v>
      </c>
      <c r="E33" s="17">
        <f t="shared" si="1"/>
        <v>-0.27371315287084763</v>
      </c>
    </row>
    <row r="34" spans="1:11" ht="14.25" customHeight="1">
      <c r="A34" s="14">
        <v>41334</v>
      </c>
      <c r="B34" s="15">
        <v>1.9</v>
      </c>
      <c r="C34" s="17">
        <f t="shared" si="2"/>
        <v>0</v>
      </c>
      <c r="D34" s="15">
        <v>1.9872084273890143</v>
      </c>
      <c r="E34" s="17">
        <f t="shared" si="1"/>
        <v>-5.8726152834163318E-2</v>
      </c>
    </row>
    <row r="35" spans="1:11" ht="14.25" customHeight="1">
      <c r="A35" s="14">
        <v>41365</v>
      </c>
      <c r="B35" s="15">
        <v>1.8</v>
      </c>
      <c r="C35" s="17">
        <f t="shared" si="2"/>
        <v>-5.2631578947368356E-2</v>
      </c>
      <c r="D35" s="15">
        <v>1.9872084273890143</v>
      </c>
      <c r="E35" s="17">
        <f t="shared" si="1"/>
        <v>0</v>
      </c>
    </row>
    <row r="36" spans="1:11" ht="14.25" customHeight="1">
      <c r="A36" s="14">
        <v>41395</v>
      </c>
      <c r="B36" s="15">
        <v>1.7</v>
      </c>
      <c r="C36" s="17">
        <f t="shared" si="2"/>
        <v>-5.5555555555555601E-2</v>
      </c>
      <c r="D36" s="15">
        <v>1.7491074326517364</v>
      </c>
      <c r="E36" s="17">
        <f t="shared" si="1"/>
        <v>-0.11981682014609704</v>
      </c>
    </row>
    <row r="37" spans="1:11" ht="14.25" customHeight="1">
      <c r="A37" s="14">
        <v>41426</v>
      </c>
      <c r="B37" s="15">
        <v>1.8</v>
      </c>
      <c r="C37" s="17">
        <f t="shared" si="2"/>
        <v>5.8823529411764761E-2</v>
      </c>
      <c r="D37" s="15">
        <v>1.8315585672797676</v>
      </c>
      <c r="E37" s="17">
        <f t="shared" si="1"/>
        <v>4.7138976765441494E-2</v>
      </c>
    </row>
    <row r="38" spans="1:11" ht="14.25" customHeight="1">
      <c r="A38" s="14">
        <v>41456</v>
      </c>
      <c r="B38" s="15">
        <v>1.9</v>
      </c>
      <c r="C38" s="17">
        <f t="shared" si="2"/>
        <v>5.5555555555555483E-2</v>
      </c>
      <c r="D38" s="15">
        <v>2.4611500244339468</v>
      </c>
      <c r="E38" s="17">
        <f t="shared" si="1"/>
        <v>0.34374628712487693</v>
      </c>
    </row>
    <row r="39" spans="1:11" ht="14.25" customHeight="1">
      <c r="A39" s="14">
        <v>41487</v>
      </c>
      <c r="B39" s="15">
        <v>1.9</v>
      </c>
      <c r="C39" s="17" t="s">
        <v>4</v>
      </c>
      <c r="D39" s="15">
        <v>1.7694459010662471</v>
      </c>
      <c r="E39" s="17">
        <f t="shared" si="1"/>
        <v>-0.28104915039739947</v>
      </c>
    </row>
    <row r="40" spans="1:11" ht="14.25" customHeight="1">
      <c r="A40" s="14">
        <v>41518</v>
      </c>
      <c r="B40" s="15">
        <v>1.8</v>
      </c>
      <c r="C40" s="17">
        <f t="shared" ref="C40:C46" si="3">(B40-B39)/B39</f>
        <v>-5.2631578947368356E-2</v>
      </c>
      <c r="D40" s="15">
        <v>1.8736456076012669</v>
      </c>
      <c r="E40" s="17">
        <f t="shared" si="1"/>
        <v>5.8888325702543515E-2</v>
      </c>
    </row>
    <row r="41" spans="1:11" ht="14.25" customHeight="1">
      <c r="A41" s="14">
        <v>41548</v>
      </c>
      <c r="B41" s="15">
        <v>2.1</v>
      </c>
      <c r="C41" s="17">
        <f t="shared" si="3"/>
        <v>0.16666666666666669</v>
      </c>
      <c r="D41" s="15">
        <v>1.8</v>
      </c>
      <c r="E41" s="17">
        <f t="shared" si="1"/>
        <v>-3.9306049822064024E-2</v>
      </c>
    </row>
    <row r="42" spans="1:11">
      <c r="A42" s="14">
        <v>41579</v>
      </c>
      <c r="B42" s="15">
        <v>2.8</v>
      </c>
      <c r="C42" s="17">
        <f t="shared" si="3"/>
        <v>0.3333333333333332</v>
      </c>
      <c r="D42" s="15">
        <v>1.8</v>
      </c>
      <c r="E42" s="17">
        <f t="shared" si="1"/>
        <v>0</v>
      </c>
    </row>
    <row r="43" spans="1:11">
      <c r="A43" s="14">
        <v>41609</v>
      </c>
      <c r="B43" s="15">
        <v>2</v>
      </c>
      <c r="C43" s="17">
        <f t="shared" si="3"/>
        <v>-0.28571428571428564</v>
      </c>
      <c r="D43" s="15">
        <v>2.1</v>
      </c>
      <c r="E43" s="17">
        <f t="shared" si="1"/>
        <v>0.16666666666666669</v>
      </c>
    </row>
    <row r="44" spans="1:11">
      <c r="A44" s="14">
        <v>41640</v>
      </c>
      <c r="B44" s="15">
        <v>1.9</v>
      </c>
      <c r="C44" s="17">
        <f t="shared" si="3"/>
        <v>-5.0000000000000044E-2</v>
      </c>
      <c r="D44" s="15">
        <v>3.2</v>
      </c>
      <c r="E44" s="17">
        <f t="shared" si="1"/>
        <v>0.52380952380952384</v>
      </c>
      <c r="G44" s="19"/>
      <c r="H44" s="19"/>
      <c r="I44" s="19"/>
      <c r="J44" s="19"/>
      <c r="K44" s="19"/>
    </row>
    <row r="45" spans="1:11">
      <c r="A45" s="14">
        <v>41671</v>
      </c>
      <c r="B45" s="15">
        <v>1.8</v>
      </c>
      <c r="C45" s="17">
        <f t="shared" si="3"/>
        <v>-5.2631578947368356E-2</v>
      </c>
      <c r="D45" s="15">
        <v>2.8</v>
      </c>
      <c r="E45" s="17">
        <f t="shared" si="1"/>
        <v>-0.12500000000000011</v>
      </c>
      <c r="G45" s="19"/>
      <c r="H45" s="19"/>
      <c r="I45" s="19"/>
      <c r="J45" s="19"/>
      <c r="K45" s="19"/>
    </row>
    <row r="46" spans="1:11">
      <c r="A46" s="14">
        <v>41699</v>
      </c>
      <c r="B46" s="15">
        <v>1.9</v>
      </c>
      <c r="C46" s="17">
        <f t="shared" si="3"/>
        <v>5.5555555555555483E-2</v>
      </c>
      <c r="D46" s="15">
        <v>2.4</v>
      </c>
      <c r="E46" s="17">
        <f t="shared" si="1"/>
        <v>-0.14285714285714282</v>
      </c>
      <c r="G46" s="19"/>
      <c r="H46" s="19"/>
      <c r="I46" s="19"/>
      <c r="J46" s="19"/>
      <c r="K46" s="19"/>
    </row>
    <row r="47" spans="1:11">
      <c r="A47" s="14">
        <v>41730</v>
      </c>
      <c r="B47" s="15">
        <v>1.9</v>
      </c>
      <c r="C47" s="17" t="s">
        <v>4</v>
      </c>
      <c r="D47" s="15">
        <v>2.5</v>
      </c>
      <c r="E47" s="17">
        <f t="shared" si="1"/>
        <v>4.1666666666666706E-2</v>
      </c>
      <c r="G47" s="19"/>
      <c r="H47" s="19"/>
      <c r="I47" s="19"/>
      <c r="J47" s="19"/>
      <c r="K47" s="19"/>
    </row>
    <row r="48" spans="1:11" ht="15.75" customHeight="1">
      <c r="A48" s="14">
        <v>41760</v>
      </c>
      <c r="B48" s="15">
        <v>1.9</v>
      </c>
      <c r="C48" s="17" t="s">
        <v>4</v>
      </c>
      <c r="D48" s="15">
        <v>3.1</v>
      </c>
      <c r="E48" s="17">
        <f t="shared" si="1"/>
        <v>0.24000000000000005</v>
      </c>
      <c r="G48" s="19"/>
      <c r="H48" s="19"/>
      <c r="I48" s="19"/>
      <c r="J48" s="19"/>
      <c r="K48" s="19"/>
    </row>
    <row r="49" spans="1:11" ht="15.75" customHeight="1">
      <c r="A49" s="14">
        <v>41791</v>
      </c>
      <c r="B49" s="15">
        <v>1.8</v>
      </c>
      <c r="C49" s="17">
        <f t="shared" ref="C49:C112" si="4">(B49-B48)/B48</f>
        <v>-5.2631578947368356E-2</v>
      </c>
      <c r="D49" s="15">
        <v>2.6</v>
      </c>
      <c r="E49" s="17">
        <f t="shared" si="1"/>
        <v>-0.16129032258064516</v>
      </c>
      <c r="G49" s="19"/>
      <c r="H49" s="19"/>
      <c r="I49" s="19"/>
      <c r="J49" s="19"/>
      <c r="K49" s="19"/>
    </row>
    <row r="50" spans="1:11" ht="15.75" customHeight="1">
      <c r="A50" s="14">
        <v>41821</v>
      </c>
      <c r="B50" s="15">
        <v>2</v>
      </c>
      <c r="C50" s="17">
        <f t="shared" si="4"/>
        <v>0.11111111111111108</v>
      </c>
      <c r="D50" s="15">
        <v>2.5</v>
      </c>
      <c r="E50" s="17">
        <f t="shared" si="1"/>
        <v>-3.8461538461538491E-2</v>
      </c>
      <c r="G50" s="19"/>
      <c r="H50" s="19"/>
      <c r="I50" s="19"/>
      <c r="J50" s="19"/>
      <c r="K50" s="19"/>
    </row>
    <row r="51" spans="1:11" ht="15.75" customHeight="1">
      <c r="A51" s="14">
        <v>41852</v>
      </c>
      <c r="B51" s="15">
        <v>2.08</v>
      </c>
      <c r="C51" s="17">
        <f t="shared" si="4"/>
        <v>4.0000000000000036E-2</v>
      </c>
      <c r="D51" s="15">
        <v>2.11</v>
      </c>
      <c r="E51" s="17">
        <f t="shared" si="1"/>
        <v>-0.15600000000000006</v>
      </c>
      <c r="G51" s="19"/>
      <c r="H51" s="19"/>
      <c r="I51" s="19"/>
      <c r="J51" s="19"/>
      <c r="K51" s="19"/>
    </row>
    <row r="52" spans="1:11" ht="15.75" customHeight="1">
      <c r="A52" s="14">
        <v>41883</v>
      </c>
      <c r="B52" s="15">
        <v>1.96</v>
      </c>
      <c r="C52" s="17">
        <f t="shared" si="4"/>
        <v>-5.7692307692307744E-2</v>
      </c>
      <c r="D52" s="15">
        <v>1.97</v>
      </c>
      <c r="E52" s="17">
        <f t="shared" si="1"/>
        <v>-6.6350710900473897E-2</v>
      </c>
      <c r="G52" s="19"/>
      <c r="H52" s="19"/>
      <c r="I52" s="19"/>
      <c r="J52" s="19"/>
      <c r="K52" s="19"/>
    </row>
    <row r="53" spans="1:11">
      <c r="A53" s="14">
        <v>41913</v>
      </c>
      <c r="B53" s="15">
        <v>1.88</v>
      </c>
      <c r="C53" s="17">
        <f t="shared" si="4"/>
        <v>-4.0816326530612283E-2</v>
      </c>
      <c r="D53" s="15">
        <v>2.33</v>
      </c>
      <c r="E53" s="17">
        <f t="shared" si="1"/>
        <v>0.18274111675126908</v>
      </c>
      <c r="G53" s="19"/>
      <c r="H53" s="19"/>
      <c r="I53" s="19"/>
      <c r="J53" s="19"/>
      <c r="K53" s="19"/>
    </row>
    <row r="54" spans="1:11">
      <c r="A54" s="14">
        <v>41944</v>
      </c>
      <c r="B54" s="15">
        <v>2.21</v>
      </c>
      <c r="C54" s="17">
        <f t="shared" si="4"/>
        <v>0.17553191489361708</v>
      </c>
      <c r="D54" s="15">
        <v>1.82</v>
      </c>
      <c r="E54" s="17">
        <f t="shared" si="1"/>
        <v>-0.21888412017167383</v>
      </c>
      <c r="H54" s="19"/>
      <c r="I54" s="19"/>
      <c r="J54" s="19"/>
      <c r="K54" s="19"/>
    </row>
    <row r="55" spans="1:11">
      <c r="A55" s="14">
        <v>41974</v>
      </c>
      <c r="B55" s="15">
        <v>2.34</v>
      </c>
      <c r="C55" s="17">
        <f t="shared" si="4"/>
        <v>5.8823529411764656E-2</v>
      </c>
      <c r="D55" s="15">
        <v>1.94</v>
      </c>
      <c r="E55" s="17">
        <f t="shared" si="1"/>
        <v>6.5934065934065866E-2</v>
      </c>
      <c r="H55" s="19"/>
      <c r="I55" s="19"/>
      <c r="J55" s="19"/>
      <c r="K55" s="19"/>
    </row>
    <row r="56" spans="1:11">
      <c r="A56" s="14">
        <v>42005</v>
      </c>
      <c r="B56" s="15">
        <v>1.95</v>
      </c>
      <c r="C56" s="17">
        <f t="shared" si="4"/>
        <v>-0.16666666666666663</v>
      </c>
      <c r="D56" s="15">
        <v>2.99</v>
      </c>
      <c r="E56" s="17">
        <f t="shared" si="1"/>
        <v>0.54123711340206204</v>
      </c>
      <c r="F56" s="20"/>
      <c r="G56" s="21"/>
      <c r="H56" s="19"/>
      <c r="I56" s="19"/>
      <c r="J56" s="19"/>
      <c r="K56" s="19"/>
    </row>
    <row r="57" spans="1:11">
      <c r="A57" s="14">
        <v>42036</v>
      </c>
      <c r="B57" s="15">
        <v>2.04</v>
      </c>
      <c r="C57" s="17">
        <f t="shared" si="4"/>
        <v>4.6153846153846198E-2</v>
      </c>
      <c r="D57" s="15">
        <v>3.1</v>
      </c>
      <c r="E57" s="17">
        <f t="shared" si="1"/>
        <v>3.6789297658862831E-2</v>
      </c>
      <c r="F57" s="20"/>
      <c r="G57" s="21"/>
    </row>
    <row r="58" spans="1:11">
      <c r="A58" s="14">
        <v>42064</v>
      </c>
      <c r="B58" s="15">
        <v>2</v>
      </c>
      <c r="C58" s="17">
        <f t="shared" si="4"/>
        <v>-1.9607843137254919E-2</v>
      </c>
      <c r="D58" s="15">
        <v>2.56</v>
      </c>
      <c r="E58" s="17">
        <f t="shared" si="1"/>
        <v>-0.17419354838709677</v>
      </c>
      <c r="F58" s="20"/>
      <c r="G58" s="21"/>
    </row>
    <row r="59" spans="1:11">
      <c r="A59" s="14">
        <v>42095</v>
      </c>
      <c r="B59" s="15">
        <v>1.92</v>
      </c>
      <c r="C59" s="17">
        <f t="shared" si="4"/>
        <v>-4.0000000000000036E-2</v>
      </c>
      <c r="D59" s="15">
        <v>2.2599999999999998</v>
      </c>
      <c r="E59" s="17">
        <f t="shared" si="1"/>
        <v>-0.1171875000000001</v>
      </c>
      <c r="F59" s="20"/>
      <c r="G59" s="21"/>
    </row>
    <row r="60" spans="1:11">
      <c r="A60" s="14">
        <v>42125</v>
      </c>
      <c r="B60" s="15">
        <v>1.94</v>
      </c>
      <c r="C60" s="17">
        <f t="shared" si="4"/>
        <v>1.0416666666666676E-2</v>
      </c>
      <c r="D60" s="15">
        <v>2.14</v>
      </c>
      <c r="E60" s="17">
        <f t="shared" si="1"/>
        <v>-5.3097345132743216E-2</v>
      </c>
      <c r="F60" s="20"/>
      <c r="G60" s="21"/>
    </row>
    <row r="61" spans="1:11">
      <c r="A61" s="14">
        <v>42156</v>
      </c>
      <c r="B61" s="15">
        <v>1.78</v>
      </c>
      <c r="C61" s="17">
        <f t="shared" si="4"/>
        <v>-8.2474226804123668E-2</v>
      </c>
      <c r="D61" s="15">
        <v>1.87</v>
      </c>
      <c r="E61" s="17">
        <f t="shared" si="1"/>
        <v>-0.12616822429906543</v>
      </c>
      <c r="F61" s="20"/>
      <c r="G61" s="21"/>
    </row>
    <row r="62" spans="1:11">
      <c r="A62" s="14">
        <v>42186</v>
      </c>
      <c r="B62" s="15">
        <v>2.04</v>
      </c>
      <c r="C62" s="17">
        <f t="shared" si="4"/>
        <v>0.14606741573033707</v>
      </c>
      <c r="D62" s="15">
        <v>2.5099999999999998</v>
      </c>
      <c r="E62" s="17">
        <f t="shared" si="1"/>
        <v>0.34224598930481265</v>
      </c>
      <c r="F62" s="20"/>
      <c r="G62" s="21"/>
      <c r="H62" s="22"/>
    </row>
    <row r="63" spans="1:11">
      <c r="A63" s="14">
        <v>42217</v>
      </c>
      <c r="B63" s="15">
        <v>1.78</v>
      </c>
      <c r="C63" s="17">
        <f t="shared" si="4"/>
        <v>-0.12745098039215685</v>
      </c>
      <c r="D63" s="15">
        <v>2.23</v>
      </c>
      <c r="E63" s="17">
        <f t="shared" si="1"/>
        <v>-0.1115537848605577</v>
      </c>
      <c r="F63" s="20"/>
      <c r="G63" s="21"/>
    </row>
    <row r="64" spans="1:11">
      <c r="A64" s="14">
        <v>42248</v>
      </c>
      <c r="B64" s="15">
        <v>1.8902464278318492</v>
      </c>
      <c r="C64" s="17">
        <f t="shared" si="4"/>
        <v>6.1936195411151196E-2</v>
      </c>
      <c r="D64" s="15">
        <v>2.41</v>
      </c>
      <c r="E64" s="17">
        <f t="shared" si="1"/>
        <v>8.0717488789237735E-2</v>
      </c>
      <c r="F64" s="20"/>
      <c r="G64" s="21"/>
    </row>
    <row r="65" spans="1:7">
      <c r="A65" s="14">
        <v>42278</v>
      </c>
      <c r="B65" s="15">
        <v>2.25</v>
      </c>
      <c r="C65" s="17">
        <f t="shared" si="4"/>
        <v>0.19032099035933397</v>
      </c>
      <c r="D65" s="15">
        <v>2.2999999999999998</v>
      </c>
      <c r="E65" s="17">
        <f t="shared" si="1"/>
        <v>-4.5643153526971084E-2</v>
      </c>
      <c r="F65" s="20"/>
      <c r="G65" s="21"/>
    </row>
    <row r="66" spans="1:7">
      <c r="A66" s="14">
        <v>42309</v>
      </c>
      <c r="B66" s="15">
        <v>1.94</v>
      </c>
      <c r="C66" s="17">
        <f t="shared" si="4"/>
        <v>-0.1377777777777778</v>
      </c>
      <c r="D66" s="15">
        <v>2.59</v>
      </c>
      <c r="E66" s="17">
        <f t="shared" si="1"/>
        <v>0.12608695652173915</v>
      </c>
      <c r="F66" s="20"/>
      <c r="G66" s="21"/>
    </row>
    <row r="67" spans="1:7">
      <c r="A67" s="14">
        <v>42339</v>
      </c>
      <c r="B67" s="15">
        <v>1.86</v>
      </c>
      <c r="C67" s="17">
        <f t="shared" si="4"/>
        <v>-4.1237113402061779E-2</v>
      </c>
      <c r="D67" s="15">
        <v>2.36</v>
      </c>
      <c r="E67" s="17">
        <f t="shared" si="1"/>
        <v>-8.8803088803088806E-2</v>
      </c>
      <c r="F67" s="20"/>
      <c r="G67" s="21"/>
    </row>
    <row r="68" spans="1:7">
      <c r="A68" s="14">
        <v>42370</v>
      </c>
      <c r="B68" s="15">
        <v>2.2560958421423538</v>
      </c>
      <c r="C68" s="17">
        <f t="shared" si="4"/>
        <v>0.21295475383997511</v>
      </c>
      <c r="D68" s="15">
        <v>3.0455326460481098</v>
      </c>
      <c r="E68" s="17">
        <v>0.29166666666666674</v>
      </c>
    </row>
    <row r="69" spans="1:7">
      <c r="A69" s="14">
        <v>42401</v>
      </c>
      <c r="B69" s="15">
        <v>2.1771700356718191</v>
      </c>
      <c r="C69" s="17">
        <f t="shared" si="4"/>
        <v>-3.4983357088051711E-2</v>
      </c>
      <c r="D69" s="15">
        <v>3.2014513568674881</v>
      </c>
      <c r="E69" s="17">
        <v>3.2258064516129059E-2</v>
      </c>
      <c r="G69" s="23"/>
    </row>
    <row r="70" spans="1:7">
      <c r="A70" s="14">
        <v>42430</v>
      </c>
      <c r="B70" s="15">
        <v>1.951093634799705</v>
      </c>
      <c r="C70" s="17">
        <f t="shared" si="4"/>
        <v>-0.10383957025311195</v>
      </c>
      <c r="D70" s="15">
        <v>2.5426756649464073</v>
      </c>
      <c r="E70" s="17">
        <f t="shared" ref="E70:E77" si="5">(D70-D69)/D69</f>
        <v>-0.20577407509501269</v>
      </c>
    </row>
    <row r="71" spans="1:7">
      <c r="A71" s="14">
        <v>42461</v>
      </c>
      <c r="B71" s="15">
        <v>1.8511927788523532</v>
      </c>
      <c r="C71" s="17">
        <f t="shared" si="4"/>
        <v>-5.1202491856628583E-2</v>
      </c>
      <c r="D71" s="15">
        <v>2.1771151885830786</v>
      </c>
      <c r="E71" s="17">
        <f t="shared" si="5"/>
        <v>-0.14376999843235361</v>
      </c>
    </row>
    <row r="72" spans="1:7">
      <c r="A72" s="14">
        <v>42491</v>
      </c>
      <c r="B72" s="15">
        <v>1.799383169334704</v>
      </c>
      <c r="C72" s="17">
        <f t="shared" si="4"/>
        <v>-2.7987149749886447E-2</v>
      </c>
      <c r="D72" s="15">
        <v>1.8213937621832359</v>
      </c>
      <c r="E72" s="17">
        <f t="shared" si="5"/>
        <v>-0.16339118309645123</v>
      </c>
    </row>
    <row r="73" spans="1:7">
      <c r="A73" s="14">
        <v>42522</v>
      </c>
      <c r="B73" s="15">
        <v>1.8873814733770971</v>
      </c>
      <c r="C73" s="17">
        <f t="shared" si="4"/>
        <v>4.8904705535802673E-2</v>
      </c>
      <c r="D73" s="15">
        <v>1.8552920071756029</v>
      </c>
      <c r="E73" s="17">
        <f t="shared" si="5"/>
        <v>1.8611156849320982E-2</v>
      </c>
    </row>
    <row r="74" spans="1:7">
      <c r="A74" s="14">
        <v>42552</v>
      </c>
      <c r="B74" s="15">
        <v>1.8714627341570347</v>
      </c>
      <c r="C74" s="17">
        <f t="shared" si="4"/>
        <v>-8.4342987597408846E-3</v>
      </c>
      <c r="D74" s="15">
        <v>2.4496159060099414</v>
      </c>
      <c r="E74" s="17">
        <f t="shared" si="5"/>
        <v>0.32033981526126731</v>
      </c>
    </row>
    <row r="75" spans="1:7">
      <c r="A75" s="14">
        <v>42583</v>
      </c>
      <c r="B75" s="15">
        <v>1.84785836664763</v>
      </c>
      <c r="C75" s="17">
        <f t="shared" si="4"/>
        <v>-1.2612790561409062E-2</v>
      </c>
      <c r="D75" s="15">
        <v>1.9283586769086063</v>
      </c>
      <c r="E75" s="17">
        <f t="shared" si="5"/>
        <v>-0.21279141265472321</v>
      </c>
    </row>
    <row r="76" spans="1:7">
      <c r="A76" s="14">
        <v>42614</v>
      </c>
      <c r="B76" s="15">
        <v>1.8508742621672791</v>
      </c>
      <c r="C76" s="17">
        <f t="shared" si="4"/>
        <v>1.6321031817608975E-3</v>
      </c>
      <c r="D76" s="15">
        <v>2.0329957530218881</v>
      </c>
      <c r="E76" s="17">
        <f t="shared" si="5"/>
        <v>5.4262247664956055E-2</v>
      </c>
    </row>
    <row r="77" spans="1:7">
      <c r="A77" s="14">
        <v>42644</v>
      </c>
      <c r="B77" s="15">
        <v>1.8108665105386417</v>
      </c>
      <c r="C77" s="17">
        <f t="shared" si="4"/>
        <v>-2.1615596719028567E-2</v>
      </c>
      <c r="D77" s="15">
        <v>2.0240981035220305</v>
      </c>
      <c r="E77" s="17">
        <f t="shared" si="5"/>
        <v>-4.3766198166582254E-3</v>
      </c>
    </row>
    <row r="78" spans="1:7" ht="14.25">
      <c r="A78" s="14">
        <v>42675</v>
      </c>
      <c r="B78" s="15">
        <v>1.9774997256064097</v>
      </c>
      <c r="C78" s="17">
        <f t="shared" si="4"/>
        <v>9.2018497276313907E-2</v>
      </c>
      <c r="D78" s="15">
        <v>2.2656651779672488</v>
      </c>
      <c r="E78" s="17">
        <f>(D78-D77)/D77</f>
        <v>0.11934553667378063</v>
      </c>
      <c r="G78" s="24"/>
    </row>
    <row r="79" spans="1:7">
      <c r="A79" s="14">
        <v>42705</v>
      </c>
      <c r="B79" s="15">
        <v>1.8243715083798884</v>
      </c>
      <c r="C79" s="17">
        <f t="shared" si="4"/>
        <v>-7.7435265979399245E-2</v>
      </c>
      <c r="D79" s="15">
        <v>2.4065754799849417</v>
      </c>
      <c r="E79" s="17">
        <f t="shared" ref="E79:E119" si="6">(D79-D78)/D78</f>
        <v>6.2193788997594715E-2</v>
      </c>
      <c r="G79" s="25"/>
    </row>
    <row r="80" spans="1:7">
      <c r="A80" s="14">
        <v>42736</v>
      </c>
      <c r="B80" s="15">
        <v>1.9080615942028984</v>
      </c>
      <c r="C80" s="17">
        <f t="shared" si="4"/>
        <v>4.5873379099923603E-2</v>
      </c>
      <c r="D80" s="15">
        <v>3.1263861245379583</v>
      </c>
      <c r="E80" s="17">
        <f t="shared" si="6"/>
        <v>0.29910162824293401</v>
      </c>
    </row>
    <row r="81" spans="1:10">
      <c r="A81" s="14">
        <v>42767</v>
      </c>
      <c r="B81" s="15">
        <v>1.9341614906832298</v>
      </c>
      <c r="C81" s="17">
        <f t="shared" si="4"/>
        <v>1.3678749448984506E-2</v>
      </c>
      <c r="D81" s="15">
        <v>3.1425684959185323</v>
      </c>
      <c r="E81" s="17">
        <f t="shared" si="6"/>
        <v>5.1760629480677297E-3</v>
      </c>
    </row>
    <row r="82" spans="1:10" ht="14.25">
      <c r="A82" s="14">
        <v>42795</v>
      </c>
      <c r="B82" s="15">
        <v>1.8789551635922983</v>
      </c>
      <c r="C82" s="17">
        <f t="shared" si="4"/>
        <v>-2.8542770268593379E-2</v>
      </c>
      <c r="D82" s="15">
        <v>2.3556096164854035</v>
      </c>
      <c r="E82" s="17">
        <f t="shared" si="6"/>
        <v>-0.25041900612674184</v>
      </c>
      <c r="G82" s="24"/>
    </row>
    <row r="83" spans="1:10" ht="14.25">
      <c r="A83" s="14">
        <v>42826</v>
      </c>
      <c r="B83" s="15">
        <v>1.8308967924939996</v>
      </c>
      <c r="C83" s="17">
        <f t="shared" si="4"/>
        <v>-2.5577178226231772E-2</v>
      </c>
      <c r="D83" s="15">
        <v>2.4500000000000002</v>
      </c>
      <c r="E83" s="17">
        <f t="shared" si="6"/>
        <v>4.0070469594799943E-2</v>
      </c>
      <c r="G83" s="24"/>
    </row>
    <row r="84" spans="1:10" ht="14.25">
      <c r="A84" s="14">
        <v>42856</v>
      </c>
      <c r="B84" s="15">
        <v>1.85</v>
      </c>
      <c r="C84" s="17">
        <f t="shared" si="4"/>
        <v>1.0433798117030171E-2</v>
      </c>
      <c r="D84" s="15">
        <v>2.17</v>
      </c>
      <c r="E84" s="17">
        <f t="shared" si="6"/>
        <v>-0.11428571428571438</v>
      </c>
      <c r="G84" s="24"/>
    </row>
    <row r="85" spans="1:10" ht="14.25">
      <c r="A85" s="14">
        <v>42887</v>
      </c>
      <c r="B85" s="15">
        <v>1.8177000000000001</v>
      </c>
      <c r="C85" s="17">
        <f t="shared" si="4"/>
        <v>-1.7459459459459457E-2</v>
      </c>
      <c r="D85" s="15">
        <v>2.0859999999999999</v>
      </c>
      <c r="E85" s="17">
        <f t="shared" si="6"/>
        <v>-3.8709677419354875E-2</v>
      </c>
      <c r="G85" s="26"/>
    </row>
    <row r="86" spans="1:10" ht="14.25">
      <c r="A86" s="14">
        <v>42917</v>
      </c>
      <c r="B86" s="15">
        <v>1.954954954954955</v>
      </c>
      <c r="C86" s="17">
        <f t="shared" si="4"/>
        <v>7.5510235437616147E-2</v>
      </c>
      <c r="D86" s="15">
        <v>2.8160080543669772</v>
      </c>
      <c r="E86" s="17">
        <f t="shared" si="6"/>
        <v>0.34995592251532953</v>
      </c>
      <c r="G86" s="26"/>
    </row>
    <row r="87" spans="1:10" ht="14.25">
      <c r="A87" s="14">
        <v>42948</v>
      </c>
      <c r="B87" s="15">
        <v>1.8238336014709262</v>
      </c>
      <c r="C87" s="17">
        <f t="shared" si="4"/>
        <v>-6.7071291413489359E-2</v>
      </c>
      <c r="D87" s="15">
        <v>2.2253046824887748</v>
      </c>
      <c r="E87" s="17">
        <f t="shared" si="6"/>
        <v>-0.20976622242331946</v>
      </c>
      <c r="G87" s="24"/>
    </row>
    <row r="88" spans="1:10" ht="14.25">
      <c r="A88" s="14">
        <v>42979</v>
      </c>
      <c r="B88" s="15">
        <v>1.8290256299340326</v>
      </c>
      <c r="C88" s="17">
        <f t="shared" si="4"/>
        <v>2.846766535564987E-3</v>
      </c>
      <c r="D88" s="15">
        <v>2.2828925343153665</v>
      </c>
      <c r="E88" s="17">
        <f t="shared" si="6"/>
        <v>2.5878636880494792E-2</v>
      </c>
      <c r="G88" s="24"/>
    </row>
    <row r="89" spans="1:10" ht="14.25">
      <c r="A89" s="14">
        <v>43009</v>
      </c>
      <c r="B89" s="15">
        <v>1.8599639027497612</v>
      </c>
      <c r="C89" s="17">
        <f t="shared" si="4"/>
        <v>1.6915166364751506E-2</v>
      </c>
      <c r="D89" s="15">
        <v>2.4932141674942074</v>
      </c>
      <c r="E89" s="17">
        <f t="shared" si="6"/>
        <v>9.2129449817450915E-2</v>
      </c>
      <c r="G89" s="24"/>
    </row>
    <row r="90" spans="1:10">
      <c r="A90" s="14">
        <v>43040</v>
      </c>
      <c r="B90" s="15">
        <v>1.990663689872133</v>
      </c>
      <c r="C90" s="17">
        <f t="shared" si="4"/>
        <v>7.027006649384214E-2</v>
      </c>
      <c r="D90" s="15">
        <v>2.39</v>
      </c>
      <c r="E90" s="17">
        <f t="shared" si="6"/>
        <v>-4.1398035050451441E-2</v>
      </c>
      <c r="G90" s="25"/>
    </row>
    <row r="91" spans="1:10">
      <c r="A91" s="14">
        <v>43070</v>
      </c>
      <c r="B91" s="15">
        <v>1.8989132895630501</v>
      </c>
      <c r="C91" s="17">
        <f t="shared" si="4"/>
        <v>-4.6090357088382126E-2</v>
      </c>
      <c r="D91" s="15">
        <v>2.2400000000000002</v>
      </c>
      <c r="E91" s="17">
        <f t="shared" si="6"/>
        <v>-6.2761506276150583E-2</v>
      </c>
      <c r="F91" s="22"/>
      <c r="H91" s="22"/>
      <c r="J91" s="22"/>
    </row>
    <row r="92" spans="1:10">
      <c r="A92" s="14">
        <v>43101</v>
      </c>
      <c r="B92" s="15">
        <v>1.9060096153846153</v>
      </c>
      <c r="C92" s="17">
        <f t="shared" si="4"/>
        <v>3.7370457411450191E-3</v>
      </c>
      <c r="D92" s="15">
        <v>2.5893538539811751</v>
      </c>
      <c r="E92" s="17">
        <f t="shared" si="6"/>
        <v>0.15596154195588163</v>
      </c>
      <c r="F92" s="22"/>
      <c r="H92" s="22"/>
      <c r="J92" s="22"/>
    </row>
    <row r="93" spans="1:10">
      <c r="A93" s="14">
        <v>43132</v>
      </c>
      <c r="B93" s="15">
        <v>1.9901438465636654</v>
      </c>
      <c r="C93" s="17">
        <f t="shared" si="4"/>
        <v>4.4141556527285693E-2</v>
      </c>
      <c r="D93" s="15">
        <v>2.8414813004155461</v>
      </c>
      <c r="E93" s="17">
        <f t="shared" si="6"/>
        <v>9.7370796211078234E-2</v>
      </c>
      <c r="F93" s="22"/>
      <c r="H93" s="22"/>
      <c r="J93" s="22"/>
    </row>
    <row r="94" spans="1:10">
      <c r="A94" s="14">
        <v>43160</v>
      </c>
      <c r="B94" s="15">
        <v>1.7239270750764353</v>
      </c>
      <c r="C94" s="17">
        <f t="shared" si="4"/>
        <v>-0.13376760275238414</v>
      </c>
      <c r="D94" s="15">
        <v>2.7120680489101541</v>
      </c>
      <c r="E94" s="17">
        <f t="shared" si="6"/>
        <v>-4.554429110142879E-2</v>
      </c>
      <c r="F94" s="22"/>
      <c r="H94" s="22"/>
      <c r="J94" s="22"/>
    </row>
    <row r="95" spans="1:10">
      <c r="A95" s="14">
        <v>43191</v>
      </c>
      <c r="B95" s="15">
        <v>1.6813424756405631</v>
      </c>
      <c r="C95" s="17">
        <f t="shared" si="4"/>
        <v>-2.4702088650695456E-2</v>
      </c>
      <c r="D95" s="15">
        <v>2.5992529348986126</v>
      </c>
      <c r="E95" s="17">
        <f t="shared" si="6"/>
        <v>-4.1597449612990438E-2</v>
      </c>
    </row>
    <row r="96" spans="1:10">
      <c r="A96" s="14">
        <v>43221</v>
      </c>
      <c r="B96" s="15">
        <v>1.8687984951798731</v>
      </c>
      <c r="C96" s="17">
        <f t="shared" si="4"/>
        <v>0.11149187167706118</v>
      </c>
      <c r="D96" s="15">
        <v>2.3335046248715314</v>
      </c>
      <c r="E96" s="17">
        <f t="shared" si="6"/>
        <v>-0.10224026544667424</v>
      </c>
      <c r="F96" s="27"/>
    </row>
    <row r="97" spans="1:10" ht="14.25">
      <c r="A97" s="14">
        <v>43252</v>
      </c>
      <c r="B97" s="15">
        <v>1.6933368658100412</v>
      </c>
      <c r="C97" s="17">
        <f t="shared" si="4"/>
        <v>-9.3890074196010948E-2</v>
      </c>
      <c r="D97" s="15">
        <v>2.5243942914039166</v>
      </c>
      <c r="E97" s="17">
        <f t="shared" si="6"/>
        <v>8.1803851810619138E-2</v>
      </c>
      <c r="F97" s="28"/>
    </row>
    <row r="98" spans="1:10">
      <c r="A98" s="14">
        <v>43282</v>
      </c>
      <c r="B98" s="15">
        <v>1.7745676100628931</v>
      </c>
      <c r="C98" s="17">
        <f t="shared" si="4"/>
        <v>4.7970811888037174E-2</v>
      </c>
      <c r="D98" s="15">
        <v>2.9948236816564218</v>
      </c>
      <c r="E98" s="17">
        <f t="shared" si="6"/>
        <v>0.18635337270980779</v>
      </c>
      <c r="F98" s="27"/>
    </row>
    <row r="99" spans="1:10" ht="14.25">
      <c r="A99" s="14">
        <v>43313</v>
      </c>
      <c r="B99" s="15">
        <v>1.7143021252153934</v>
      </c>
      <c r="C99" s="17">
        <f t="shared" si="4"/>
        <v>-3.3960658644819862E-2</v>
      </c>
      <c r="D99" s="15">
        <v>2.3416666666666668</v>
      </c>
      <c r="E99" s="17">
        <f t="shared" si="6"/>
        <v>-0.21809531525692263</v>
      </c>
      <c r="F99" s="28"/>
    </row>
    <row r="100" spans="1:10">
      <c r="A100" s="14">
        <v>43344</v>
      </c>
      <c r="B100" s="15">
        <v>1.684886084073163</v>
      </c>
      <c r="C100" s="17">
        <f t="shared" si="4"/>
        <v>-1.7159193067286447E-2</v>
      </c>
      <c r="D100" s="15">
        <v>2.1368380855397149</v>
      </c>
      <c r="E100" s="17">
        <f t="shared" si="6"/>
        <v>-8.7471280196563084E-2</v>
      </c>
      <c r="F100" s="27"/>
    </row>
    <row r="101" spans="1:10" ht="14.25">
      <c r="A101" s="14">
        <v>43374</v>
      </c>
      <c r="B101" s="15">
        <v>1.9160970231532526</v>
      </c>
      <c r="C101" s="17">
        <f t="shared" si="4"/>
        <v>0.13722645184482971</v>
      </c>
      <c r="D101" s="15">
        <v>2.6357684868323168</v>
      </c>
      <c r="E101" s="17">
        <f t="shared" si="6"/>
        <v>0.23349003589412526</v>
      </c>
      <c r="F101" s="28"/>
    </row>
    <row r="102" spans="1:10">
      <c r="A102" s="14">
        <v>43405</v>
      </c>
      <c r="B102" s="15">
        <v>1.7263251057134428</v>
      </c>
      <c r="C102" s="17">
        <f t="shared" si="4"/>
        <v>-9.9040870658787902E-2</v>
      </c>
      <c r="D102" s="15">
        <v>2.6164305138113639</v>
      </c>
      <c r="E102" s="17">
        <f t="shared" si="6"/>
        <v>-7.3367494594312249E-3</v>
      </c>
      <c r="F102" s="27"/>
    </row>
    <row r="103" spans="1:10" ht="14.25">
      <c r="A103" s="14">
        <v>43435</v>
      </c>
      <c r="B103" s="15">
        <v>1.807088971380673</v>
      </c>
      <c r="C103" s="17">
        <f t="shared" si="4"/>
        <v>4.6783694102538569E-2</v>
      </c>
      <c r="D103" s="15">
        <v>2.682771687643795</v>
      </c>
      <c r="E103" s="17">
        <f t="shared" si="6"/>
        <v>2.5355603170898532E-2</v>
      </c>
      <c r="F103" s="28"/>
    </row>
    <row r="104" spans="1:10">
      <c r="A104" s="14">
        <v>43466</v>
      </c>
      <c r="B104" s="15">
        <v>1.8165095424235456</v>
      </c>
      <c r="C104" s="17">
        <f t="shared" si="4"/>
        <v>5.2131196593352648E-3</v>
      </c>
      <c r="D104" s="15">
        <v>2.7931034482758621</v>
      </c>
      <c r="E104" s="17">
        <f t="shared" si="6"/>
        <v>4.1126034369688924E-2</v>
      </c>
      <c r="F104" s="27"/>
    </row>
    <row r="105" spans="1:10">
      <c r="A105" s="14">
        <v>43497</v>
      </c>
      <c r="B105" s="15">
        <v>1.8681460456715262</v>
      </c>
      <c r="C105" s="17">
        <f t="shared" si="4"/>
        <v>2.8426221851325036E-2</v>
      </c>
      <c r="D105" s="15">
        <v>3.363129623999189</v>
      </c>
      <c r="E105" s="17">
        <f t="shared" si="6"/>
        <v>0.20408344562933928</v>
      </c>
      <c r="F105" s="27"/>
    </row>
    <row r="106" spans="1:10">
      <c r="A106" s="14">
        <v>43525</v>
      </c>
      <c r="B106" s="15">
        <v>1.8100683800990331</v>
      </c>
      <c r="C106" s="17">
        <f t="shared" si="4"/>
        <v>-3.1088396813010611E-2</v>
      </c>
      <c r="D106" s="15">
        <v>2.8746729461015175</v>
      </c>
      <c r="E106" s="17">
        <f t="shared" si="6"/>
        <v>-0.14523873073819688</v>
      </c>
      <c r="F106" s="27"/>
    </row>
    <row r="107" spans="1:10" ht="14.25">
      <c r="A107" s="14">
        <v>43556</v>
      </c>
      <c r="B107" s="15">
        <v>1.8689359421066738</v>
      </c>
      <c r="C107" s="17">
        <f t="shared" si="4"/>
        <v>3.2522286259936695E-2</v>
      </c>
      <c r="D107" s="15">
        <v>2.6967241379310343</v>
      </c>
      <c r="E107" s="17">
        <f t="shared" si="6"/>
        <v>-6.1902279496458247E-2</v>
      </c>
      <c r="F107" s="28"/>
    </row>
    <row r="108" spans="1:10">
      <c r="A108" s="14">
        <v>43586</v>
      </c>
      <c r="B108" s="15">
        <v>1.7371653156472611</v>
      </c>
      <c r="C108" s="17">
        <f t="shared" si="4"/>
        <v>-7.0505694438558572E-2</v>
      </c>
      <c r="D108" s="15">
        <v>2.4649336582724071</v>
      </c>
      <c r="E108" s="17">
        <f t="shared" si="6"/>
        <v>-8.5952610576052552E-2</v>
      </c>
      <c r="F108" s="27"/>
    </row>
    <row r="109" spans="1:10">
      <c r="A109" s="14">
        <v>43617</v>
      </c>
      <c r="B109" s="15">
        <v>1.8401690280884913</v>
      </c>
      <c r="C109" s="17">
        <f t="shared" si="4"/>
        <v>5.929413367480884E-2</v>
      </c>
      <c r="D109" s="15">
        <v>2.4341534008683068</v>
      </c>
      <c r="E109" s="17">
        <f t="shared" si="6"/>
        <v>-1.2487255914900842E-2</v>
      </c>
      <c r="F109" s="27"/>
    </row>
    <row r="110" spans="1:10">
      <c r="A110" s="14">
        <v>43647</v>
      </c>
      <c r="B110" s="15">
        <v>1.8391086578759073</v>
      </c>
      <c r="C110" s="17">
        <f t="shared" si="4"/>
        <v>-5.7623522426386109E-4</v>
      </c>
      <c r="D110" s="15">
        <v>3.1644106965995378</v>
      </c>
      <c r="E110" s="17">
        <f t="shared" si="6"/>
        <v>0.30000463219398371</v>
      </c>
      <c r="F110" s="27"/>
    </row>
    <row r="111" spans="1:10" ht="14.25">
      <c r="A111" s="14">
        <v>43678</v>
      </c>
      <c r="B111" s="15">
        <v>1.7301466868993425</v>
      </c>
      <c r="C111" s="17">
        <f t="shared" si="4"/>
        <v>-5.9247163298340004E-2</v>
      </c>
      <c r="D111" s="15">
        <v>2.6125454545454545</v>
      </c>
      <c r="E111" s="17">
        <f t="shared" si="6"/>
        <v>-0.17439747711860387</v>
      </c>
      <c r="F111" s="28"/>
    </row>
    <row r="112" spans="1:10" ht="14.25">
      <c r="A112" s="14">
        <v>43709</v>
      </c>
      <c r="B112" s="15">
        <v>1.7356432467115817</v>
      </c>
      <c r="C112" s="17">
        <f t="shared" si="4"/>
        <v>3.176932831105643E-3</v>
      </c>
      <c r="D112" s="15">
        <v>2.5364697301239971</v>
      </c>
      <c r="E112" s="17">
        <f t="shared" si="6"/>
        <v>-2.9119387870973318E-2</v>
      </c>
      <c r="F112" s="24"/>
      <c r="H112" s="24"/>
      <c r="J112" s="24"/>
    </row>
    <row r="113" spans="1:10" ht="14.25">
      <c r="A113" s="14">
        <v>43739</v>
      </c>
      <c r="B113" s="15">
        <v>1.7489085413634837</v>
      </c>
      <c r="C113" s="17">
        <f t="shared" ref="C113:C162" si="7">(B113-B112)/B112</f>
        <v>7.6428693955598436E-3</v>
      </c>
      <c r="D113" s="15">
        <v>2.5972574911122397</v>
      </c>
      <c r="E113" s="17">
        <f t="shared" si="6"/>
        <v>2.3965498293279815E-2</v>
      </c>
      <c r="F113" s="24"/>
      <c r="H113" s="24"/>
      <c r="J113" s="24"/>
    </row>
    <row r="114" spans="1:10" ht="14.25">
      <c r="A114" s="14">
        <v>43770</v>
      </c>
      <c r="B114" s="15">
        <v>1.6413418420144879</v>
      </c>
      <c r="C114" s="17">
        <f t="shared" si="7"/>
        <v>-6.1505045464032529E-2</v>
      </c>
      <c r="D114" s="15">
        <v>2.9434960737453055</v>
      </c>
      <c r="E114" s="17">
        <f t="shared" si="6"/>
        <v>0.13330930176075609</v>
      </c>
      <c r="F114" s="28"/>
    </row>
    <row r="115" spans="1:10" ht="14.25">
      <c r="A115" s="14">
        <v>43800</v>
      </c>
      <c r="B115" s="15">
        <v>1.5926854754440962</v>
      </c>
      <c r="C115" s="17">
        <f t="shared" si="7"/>
        <v>-2.9644261374994027E-2</v>
      </c>
      <c r="D115" s="15">
        <v>2.6798789276448542</v>
      </c>
      <c r="E115" s="17">
        <f t="shared" si="6"/>
        <v>-8.9559197463112195E-2</v>
      </c>
      <c r="F115" s="24"/>
      <c r="H115" s="24"/>
      <c r="J115" s="24"/>
    </row>
    <row r="116" spans="1:10" ht="14.25">
      <c r="A116" s="14">
        <v>43831</v>
      </c>
      <c r="B116" s="15">
        <v>1.8910248708398414</v>
      </c>
      <c r="C116" s="17">
        <f t="shared" si="7"/>
        <v>0.18731846305847533</v>
      </c>
      <c r="D116" s="15">
        <v>3.0056730769230771</v>
      </c>
      <c r="E116" s="17">
        <f t="shared" si="6"/>
        <v>0.12157047317228581</v>
      </c>
      <c r="F116" s="28"/>
      <c r="G116" s="25"/>
      <c r="H116" s="24"/>
      <c r="I116" s="25"/>
      <c r="J116" s="24"/>
    </row>
    <row r="117" spans="1:10">
      <c r="A117" s="14">
        <v>43862</v>
      </c>
      <c r="B117" s="15">
        <v>1.7591373757176867</v>
      </c>
      <c r="C117" s="17">
        <f t="shared" si="7"/>
        <v>-6.9743924131246804E-2</v>
      </c>
      <c r="D117" s="15">
        <v>3.3960882647943831</v>
      </c>
      <c r="E117" s="17">
        <f t="shared" si="6"/>
        <v>0.12989276540713338</v>
      </c>
    </row>
    <row r="118" spans="1:10" ht="14.25">
      <c r="A118" s="14">
        <v>43891</v>
      </c>
      <c r="B118" s="15">
        <v>1.5437544953248621</v>
      </c>
      <c r="C118" s="17">
        <f t="shared" si="7"/>
        <v>-0.12243664614592903</v>
      </c>
      <c r="D118" s="15">
        <v>3.0315072381493047</v>
      </c>
      <c r="E118" s="17">
        <f t="shared" si="6"/>
        <v>-0.10735322471577519</v>
      </c>
      <c r="F118" s="28"/>
    </row>
    <row r="119" spans="1:10">
      <c r="A119" s="14">
        <v>43922</v>
      </c>
      <c r="B119" s="15">
        <v>0</v>
      </c>
      <c r="C119" s="17">
        <f t="shared" si="7"/>
        <v>-1</v>
      </c>
      <c r="D119" s="15">
        <v>0</v>
      </c>
      <c r="E119" s="17">
        <f t="shared" si="6"/>
        <v>-1</v>
      </c>
      <c r="F119" s="27"/>
    </row>
    <row r="120" spans="1:10" ht="14.25">
      <c r="A120" s="14">
        <v>43952</v>
      </c>
      <c r="B120" s="15">
        <v>0</v>
      </c>
      <c r="C120" s="17" t="s">
        <v>4</v>
      </c>
      <c r="D120" s="15">
        <v>0</v>
      </c>
      <c r="E120" s="17" t="s">
        <v>4</v>
      </c>
      <c r="F120" s="24"/>
    </row>
    <row r="121" spans="1:10">
      <c r="A121" s="14">
        <v>43983</v>
      </c>
      <c r="B121" s="15">
        <v>2.67</v>
      </c>
      <c r="C121" s="17" t="s">
        <v>4</v>
      </c>
      <c r="D121" s="15">
        <v>0</v>
      </c>
      <c r="E121" s="17" t="s">
        <v>4</v>
      </c>
      <c r="F121" s="29"/>
    </row>
    <row r="122" spans="1:10">
      <c r="A122" s="14">
        <v>44013</v>
      </c>
      <c r="B122" s="15">
        <v>1.86</v>
      </c>
      <c r="C122" s="17">
        <f t="shared" si="7"/>
        <v>-0.3033707865168539</v>
      </c>
      <c r="D122" s="15">
        <v>0</v>
      </c>
      <c r="E122" s="17" t="s">
        <v>4</v>
      </c>
      <c r="F122" s="30"/>
    </row>
    <row r="123" spans="1:10">
      <c r="A123" s="14">
        <v>44044</v>
      </c>
      <c r="B123" s="15">
        <f>416/244</f>
        <v>1.7049180327868851</v>
      </c>
      <c r="C123" s="17">
        <f t="shared" si="7"/>
        <v>-8.3377401727481162E-2</v>
      </c>
      <c r="D123" s="15">
        <v>0</v>
      </c>
      <c r="E123" s="17" t="s">
        <v>4</v>
      </c>
      <c r="F123" s="30"/>
    </row>
    <row r="124" spans="1:10">
      <c r="A124" s="14">
        <v>44075</v>
      </c>
      <c r="B124" s="15">
        <v>1.5813953488372092</v>
      </c>
      <c r="C124" s="17">
        <f t="shared" si="7"/>
        <v>-7.2450805008944533E-2</v>
      </c>
      <c r="D124" s="15">
        <v>0</v>
      </c>
      <c r="E124" s="17" t="s">
        <v>4</v>
      </c>
      <c r="F124" s="30"/>
    </row>
    <row r="125" spans="1:10">
      <c r="A125" s="14">
        <v>44105</v>
      </c>
      <c r="B125" s="15">
        <v>1.8267045454545454</v>
      </c>
      <c r="C125" s="17">
        <f t="shared" si="7"/>
        <v>0.15512199197860965</v>
      </c>
      <c r="D125" s="15">
        <v>0</v>
      </c>
      <c r="E125" s="17" t="s">
        <v>4</v>
      </c>
      <c r="F125" s="30"/>
    </row>
    <row r="126" spans="1:10">
      <c r="A126" s="14">
        <v>44136</v>
      </c>
      <c r="B126" s="15">
        <v>2.0202391904323829</v>
      </c>
      <c r="C126" s="17">
        <f t="shared" si="7"/>
        <v>0.10594742617760308</v>
      </c>
      <c r="D126" s="15">
        <v>0</v>
      </c>
      <c r="E126" s="17" t="s">
        <v>4</v>
      </c>
    </row>
    <row r="127" spans="1:10">
      <c r="A127" s="14">
        <v>44166</v>
      </c>
      <c r="B127" s="15">
        <v>1.3268</v>
      </c>
      <c r="C127" s="17">
        <f t="shared" si="7"/>
        <v>-0.3432460837887068</v>
      </c>
      <c r="D127" s="15">
        <v>3.5033955857385397</v>
      </c>
      <c r="E127" s="17" t="s">
        <v>4</v>
      </c>
    </row>
    <row r="128" spans="1:10">
      <c r="A128" s="14">
        <v>44197</v>
      </c>
      <c r="B128" s="15">
        <v>2.2097707802732098</v>
      </c>
      <c r="C128" s="17">
        <f t="shared" si="7"/>
        <v>0.66548898121285038</v>
      </c>
      <c r="D128" s="15">
        <v>4.5389789582614695</v>
      </c>
      <c r="E128" s="17">
        <f t="shared" ref="E128:E162" si="8">(D128-D127)/D127</f>
        <v>0.2955941877470345</v>
      </c>
    </row>
    <row r="129" spans="1:11">
      <c r="A129" s="14">
        <v>44228</v>
      </c>
      <c r="B129" s="15">
        <v>1.9066474682025438</v>
      </c>
      <c r="C129" s="17">
        <f t="shared" si="7"/>
        <v>-0.13717409732116589</v>
      </c>
      <c r="D129" s="15">
        <v>3.6312516195905675</v>
      </c>
      <c r="E129" s="17">
        <f t="shared" si="8"/>
        <v>-0.19998491885906028</v>
      </c>
    </row>
    <row r="130" spans="1:11">
      <c r="A130" s="14">
        <v>44256</v>
      </c>
      <c r="B130" s="15">
        <v>1.7011035454332002</v>
      </c>
      <c r="C130" s="17">
        <f t="shared" si="7"/>
        <v>-0.10780384218752107</v>
      </c>
      <c r="D130" s="15">
        <v>2.7516111213404528</v>
      </c>
      <c r="E130" s="17">
        <f t="shared" si="8"/>
        <v>-0.24224168149198549</v>
      </c>
    </row>
    <row r="131" spans="1:11">
      <c r="A131" s="14">
        <v>44287</v>
      </c>
      <c r="B131" s="15">
        <v>1.7780045930084205</v>
      </c>
      <c r="C131" s="17">
        <f t="shared" si="7"/>
        <v>4.520656475125788E-2</v>
      </c>
      <c r="D131" s="15">
        <v>3.0264758497316637</v>
      </c>
      <c r="E131" s="17">
        <f t="shared" si="8"/>
        <v>9.9892287198385069E-2</v>
      </c>
    </row>
    <row r="132" spans="1:11">
      <c r="A132" s="14">
        <v>44317</v>
      </c>
      <c r="B132" s="15">
        <v>1.6529038112522687</v>
      </c>
      <c r="C132" s="17">
        <f t="shared" si="7"/>
        <v>-7.0360212930878144E-2</v>
      </c>
      <c r="D132" s="15">
        <v>2.448</v>
      </c>
      <c r="E132" s="17">
        <f t="shared" si="8"/>
        <v>-0.19113843243882259</v>
      </c>
    </row>
    <row r="133" spans="1:11">
      <c r="A133" s="14">
        <v>44348</v>
      </c>
      <c r="B133" s="15">
        <v>1.6133037694013304</v>
      </c>
      <c r="C133" s="17">
        <f t="shared" si="7"/>
        <v>-2.3957862267216062E-2</v>
      </c>
      <c r="D133" s="15">
        <v>2.5790349417637271</v>
      </c>
      <c r="E133" s="17">
        <f t="shared" si="8"/>
        <v>5.3527345491718586E-2</v>
      </c>
      <c r="F133" s="30"/>
      <c r="G133" s="30"/>
    </row>
    <row r="134" spans="1:11" ht="14.25">
      <c r="A134" s="14">
        <v>44378</v>
      </c>
      <c r="B134" s="15">
        <v>1.9866666666666699</v>
      </c>
      <c r="C134" s="17">
        <f t="shared" si="7"/>
        <v>0.23142752428074237</v>
      </c>
      <c r="D134" s="15">
        <v>3.3277777777777779</v>
      </c>
      <c r="E134" s="17">
        <f t="shared" si="8"/>
        <v>0.29031899641577069</v>
      </c>
      <c r="F134" s="25"/>
      <c r="G134" s="24"/>
      <c r="I134" s="24"/>
      <c r="J134" s="25"/>
      <c r="K134" s="24"/>
    </row>
    <row r="135" spans="1:11" ht="14.25">
      <c r="A135" s="14">
        <v>44409</v>
      </c>
      <c r="B135" s="15">
        <v>1.8182132365647099</v>
      </c>
      <c r="C135" s="17">
        <f t="shared" si="7"/>
        <v>-8.4791995017764965E-2</v>
      </c>
      <c r="D135" s="15">
        <v>2.6468624833110814</v>
      </c>
      <c r="E135" s="17">
        <f t="shared" si="8"/>
        <v>-0.20461561436394887</v>
      </c>
      <c r="F135" s="25"/>
      <c r="G135" s="24"/>
      <c r="H135" s="25"/>
      <c r="I135" s="24"/>
      <c r="J135" s="25"/>
    </row>
    <row r="136" spans="1:11">
      <c r="A136" s="14">
        <v>44440</v>
      </c>
      <c r="B136" s="15">
        <v>1.7856799615569439</v>
      </c>
      <c r="C136" s="17">
        <f t="shared" si="7"/>
        <v>-1.7892992061389706E-2</v>
      </c>
      <c r="D136" s="15">
        <v>3.0614854894244958</v>
      </c>
      <c r="E136" s="17">
        <f t="shared" si="8"/>
        <v>0.15664697683679565</v>
      </c>
    </row>
    <row r="137" spans="1:11">
      <c r="A137" s="14">
        <v>44470</v>
      </c>
      <c r="B137" s="15">
        <v>1.944716307</v>
      </c>
      <c r="C137" s="17">
        <f t="shared" si="7"/>
        <v>8.9062065357104342E-2</v>
      </c>
      <c r="D137" s="15">
        <v>2.8123120746953632</v>
      </c>
      <c r="E137" s="17">
        <f t="shared" si="8"/>
        <v>-8.1389709534756868E-2</v>
      </c>
    </row>
    <row r="138" spans="1:11" ht="14.25">
      <c r="A138" s="14">
        <v>44501</v>
      </c>
      <c r="B138" s="15">
        <v>2.0237800346792172</v>
      </c>
      <c r="C138" s="17">
        <f t="shared" si="7"/>
        <v>4.065566139113843E-2</v>
      </c>
      <c r="D138" s="15">
        <v>2.6545532892846881</v>
      </c>
      <c r="E138" s="17">
        <f t="shared" si="8"/>
        <v>-5.6095760790617039E-2</v>
      </c>
      <c r="F138" s="25"/>
      <c r="G138" s="24"/>
      <c r="H138" s="25"/>
    </row>
    <row r="139" spans="1:11">
      <c r="A139" s="14">
        <v>44531</v>
      </c>
      <c r="B139" s="15">
        <v>1.892291720737088</v>
      </c>
      <c r="C139" s="17">
        <f t="shared" si="7"/>
        <v>-6.4971643009103519E-2</v>
      </c>
      <c r="D139" s="15">
        <v>2.4553805774278215</v>
      </c>
      <c r="E139" s="17">
        <f t="shared" si="8"/>
        <v>-7.5030594661950431E-2</v>
      </c>
    </row>
    <row r="140" spans="1:11">
      <c r="A140" s="14">
        <v>44562</v>
      </c>
      <c r="B140" s="15">
        <v>2.1079023953436309</v>
      </c>
      <c r="C140" s="17">
        <f t="shared" si="7"/>
        <v>0.11394156209834178</v>
      </c>
      <c r="D140" s="15">
        <v>2.8042429284525792</v>
      </c>
      <c r="E140" s="17">
        <f t="shared" si="8"/>
        <v>0.14208076508865067</v>
      </c>
    </row>
    <row r="141" spans="1:11">
      <c r="A141" s="14">
        <v>44593</v>
      </c>
      <c r="B141" s="15">
        <v>2.0725776740758932</v>
      </c>
      <c r="C141" s="17">
        <f t="shared" si="7"/>
        <v>-1.6758233846960936E-2</v>
      </c>
      <c r="D141" s="15">
        <v>3.6433085501858735</v>
      </c>
      <c r="E141" s="17">
        <f t="shared" si="8"/>
        <v>0.29921288673670743</v>
      </c>
    </row>
    <row r="142" spans="1:11" ht="14.25">
      <c r="A142" s="14">
        <v>44621</v>
      </c>
      <c r="B142" s="15">
        <v>2.0561729148858223</v>
      </c>
      <c r="C142" s="17">
        <f t="shared" si="7"/>
        <v>-7.9151480763611608E-3</v>
      </c>
      <c r="D142" s="15">
        <v>2.5965881787602116</v>
      </c>
      <c r="E142" s="17">
        <f t="shared" si="8"/>
        <v>-0.28729940300342133</v>
      </c>
      <c r="F142" s="26"/>
      <c r="G142" s="26"/>
    </row>
    <row r="143" spans="1:11" ht="14.25">
      <c r="A143" s="14">
        <v>44652</v>
      </c>
      <c r="B143" s="15">
        <v>2.108179419525066</v>
      </c>
      <c r="C143" s="17">
        <f t="shared" si="7"/>
        <v>2.5292865333814401E-2</v>
      </c>
      <c r="D143" s="15">
        <v>2.7544757033248084</v>
      </c>
      <c r="E143" s="17">
        <f t="shared" si="8"/>
        <v>6.0805762675844512E-2</v>
      </c>
      <c r="F143" s="26"/>
      <c r="H143" s="26"/>
      <c r="J143" s="26"/>
    </row>
    <row r="144" spans="1:11">
      <c r="A144" s="14">
        <v>44682</v>
      </c>
      <c r="B144" s="15">
        <v>1.79</v>
      </c>
      <c r="C144" s="17">
        <f t="shared" si="7"/>
        <v>-0.15092615769712142</v>
      </c>
      <c r="D144" s="15">
        <v>2.6641377896247693</v>
      </c>
      <c r="E144" s="17">
        <f t="shared" si="8"/>
        <v>-3.2796772754610286E-2</v>
      </c>
    </row>
    <row r="145" spans="1:7">
      <c r="A145" s="14">
        <v>44713</v>
      </c>
      <c r="B145" s="15">
        <v>1.8469945355191257</v>
      </c>
      <c r="C145" s="17">
        <f t="shared" si="7"/>
        <v>3.1840522636383074E-2</v>
      </c>
      <c r="D145" s="15">
        <v>3.0499781754692274</v>
      </c>
      <c r="E145" s="17">
        <f t="shared" si="8"/>
        <v>0.14482748878345433</v>
      </c>
      <c r="G145" s="31"/>
    </row>
    <row r="146" spans="1:7">
      <c r="A146" s="14">
        <v>44743</v>
      </c>
      <c r="B146" s="15">
        <v>1.9830866807610994</v>
      </c>
      <c r="C146" s="17">
        <f t="shared" si="7"/>
        <v>7.3683025382488693E-2</v>
      </c>
      <c r="D146" s="15">
        <v>3.4352704257767548</v>
      </c>
      <c r="E146" s="17">
        <f t="shared" si="8"/>
        <v>0.12632623190762721</v>
      </c>
    </row>
    <row r="147" spans="1:7">
      <c r="A147" s="14">
        <v>44774</v>
      </c>
      <c r="B147" s="15">
        <v>1.721256038647343</v>
      </c>
      <c r="C147" s="17">
        <f t="shared" si="7"/>
        <v>-0.13203186963732066</v>
      </c>
      <c r="D147" s="15">
        <v>2.6802063185041907</v>
      </c>
      <c r="E147" s="17">
        <f t="shared" si="8"/>
        <v>-0.21979757448115175</v>
      </c>
    </row>
    <row r="148" spans="1:7">
      <c r="A148" s="14">
        <v>44805</v>
      </c>
      <c r="B148" s="15">
        <v>1.764080959794853</v>
      </c>
      <c r="C148" s="17">
        <f t="shared" si="7"/>
        <v>2.4880041194315392E-2</v>
      </c>
      <c r="D148" s="15">
        <v>2.2401667824878388</v>
      </c>
      <c r="E148" s="17">
        <f t="shared" si="8"/>
        <v>-0.16418121731088808</v>
      </c>
    </row>
    <row r="149" spans="1:7">
      <c r="A149" s="14">
        <v>44835</v>
      </c>
      <c r="B149" s="15">
        <v>1.8157539789587267</v>
      </c>
      <c r="C149" s="17">
        <f t="shared" si="7"/>
        <v>2.9291750402364067E-2</v>
      </c>
      <c r="D149" s="15">
        <v>2.3953657825706789</v>
      </c>
      <c r="E149" s="17">
        <f t="shared" si="8"/>
        <v>6.9280109541880755E-2</v>
      </c>
    </row>
    <row r="150" spans="1:7">
      <c r="A150" s="14">
        <v>44866</v>
      </c>
      <c r="B150" s="15">
        <v>1.8459428787592207</v>
      </c>
      <c r="C150" s="17">
        <f t="shared" si="7"/>
        <v>1.6626095908547207E-2</v>
      </c>
      <c r="D150" s="15">
        <v>2.2579740106320143</v>
      </c>
      <c r="E150" s="17">
        <f t="shared" si="8"/>
        <v>-5.7357324271041947E-2</v>
      </c>
    </row>
    <row r="151" spans="1:7">
      <c r="A151" s="14">
        <v>44896</v>
      </c>
      <c r="B151" s="15">
        <v>1.786291626252829</v>
      </c>
      <c r="C151" s="17">
        <f t="shared" si="7"/>
        <v>-3.2314787847870577E-2</v>
      </c>
      <c r="D151" s="15">
        <v>2.2825887392900857</v>
      </c>
      <c r="E151" s="17">
        <f t="shared" si="8"/>
        <v>1.0901245338595197E-2</v>
      </c>
    </row>
    <row r="152" spans="1:7">
      <c r="A152" s="14">
        <v>44927</v>
      </c>
      <c r="B152" s="15">
        <v>2.1500408830744071</v>
      </c>
      <c r="C152" s="17">
        <f t="shared" si="7"/>
        <v>0.20363374685052327</v>
      </c>
      <c r="D152" s="15">
        <v>2.1709527308351704</v>
      </c>
      <c r="E152" s="17">
        <f t="shared" si="8"/>
        <v>-4.8907631293071005E-2</v>
      </c>
      <c r="G152" s="31"/>
    </row>
    <row r="153" spans="1:7">
      <c r="A153" s="14">
        <v>44958</v>
      </c>
      <c r="B153" s="15">
        <v>1.8821832704681607</v>
      </c>
      <c r="C153" s="17">
        <f t="shared" si="7"/>
        <v>-0.12458256711064437</v>
      </c>
      <c r="D153" s="15">
        <v>2.1282865153679311</v>
      </c>
      <c r="E153" s="17">
        <f t="shared" si="8"/>
        <v>-1.9653221768133784E-2</v>
      </c>
      <c r="G153" s="31"/>
    </row>
    <row r="154" spans="1:7">
      <c r="A154" s="14">
        <v>44986</v>
      </c>
      <c r="B154" s="15">
        <v>1.8899847364095339</v>
      </c>
      <c r="C154" s="17">
        <f t="shared" si="7"/>
        <v>4.1449023927583465E-3</v>
      </c>
      <c r="D154" s="15">
        <v>2.2003464703334776</v>
      </c>
      <c r="E154" s="17">
        <f t="shared" si="8"/>
        <v>3.3858202100711533E-2</v>
      </c>
      <c r="G154" s="31"/>
    </row>
    <row r="155" spans="1:7">
      <c r="A155" s="14">
        <v>45017</v>
      </c>
      <c r="B155" s="15">
        <v>2.0121470781352593</v>
      </c>
      <c r="C155" s="17">
        <f t="shared" si="7"/>
        <v>6.4636681647387895E-2</v>
      </c>
      <c r="D155" s="15">
        <v>2.1826110171754025</v>
      </c>
      <c r="E155" s="17">
        <f t="shared" si="8"/>
        <v>-8.0603002287122499E-3</v>
      </c>
      <c r="G155" s="31"/>
    </row>
    <row r="156" spans="1:7">
      <c r="A156" s="14">
        <v>45047</v>
      </c>
      <c r="B156" s="15">
        <v>1.9534351145038167</v>
      </c>
      <c r="C156" s="17">
        <f t="shared" si="7"/>
        <v>-2.9178763455926605E-2</v>
      </c>
      <c r="D156" s="15">
        <v>2.214031180400891</v>
      </c>
      <c r="E156" s="17">
        <f t="shared" si="8"/>
        <v>1.4395677002561114E-2</v>
      </c>
      <c r="G156" s="31"/>
    </row>
    <row r="157" spans="1:7">
      <c r="A157" s="14">
        <v>45078</v>
      </c>
      <c r="B157" s="15">
        <v>1.7607819181429445</v>
      </c>
      <c r="C157" s="17">
        <f t="shared" si="7"/>
        <v>-9.8622777347691509E-2</v>
      </c>
      <c r="D157" s="15">
        <v>1.9874734369757299</v>
      </c>
      <c r="E157" s="17">
        <f t="shared" si="8"/>
        <v>-0.10232816295935754</v>
      </c>
      <c r="G157" s="31"/>
    </row>
    <row r="158" spans="1:7">
      <c r="A158" s="14">
        <v>45108</v>
      </c>
      <c r="B158" s="15">
        <v>1.9069057611598625</v>
      </c>
      <c r="C158" s="17">
        <f t="shared" si="7"/>
        <v>8.2988041569072593E-2</v>
      </c>
      <c r="D158" s="15">
        <v>3.1216553287981861</v>
      </c>
      <c r="E158" s="17">
        <f t="shared" si="8"/>
        <v>0.57066518259901977</v>
      </c>
      <c r="G158" s="31"/>
    </row>
    <row r="159" spans="1:7">
      <c r="A159" s="14">
        <v>45139</v>
      </c>
      <c r="B159" s="15">
        <v>1.7856163529851676</v>
      </c>
      <c r="C159" s="17">
        <f t="shared" si="7"/>
        <v>-6.3605349905137137E-2</v>
      </c>
      <c r="D159" s="15">
        <v>2.3218826907301064</v>
      </c>
      <c r="E159" s="17">
        <f t="shared" si="8"/>
        <v>-0.25620145526315558</v>
      </c>
      <c r="G159" s="31"/>
    </row>
    <row r="160" spans="1:7">
      <c r="A160" s="14">
        <v>45170</v>
      </c>
      <c r="B160" s="15">
        <v>2.0112032748034041</v>
      </c>
      <c r="C160" s="17">
        <f t="shared" si="7"/>
        <v>0.12633560475692526</v>
      </c>
      <c r="D160" s="15">
        <v>2.1898011002962336</v>
      </c>
      <c r="E160" s="17">
        <f t="shared" si="8"/>
        <v>-5.6885557121897613E-2</v>
      </c>
      <c r="G160" s="31"/>
    </row>
    <row r="161" spans="1:12">
      <c r="A161" s="14">
        <v>45200</v>
      </c>
      <c r="B161" s="15">
        <v>1.9912728820774799</v>
      </c>
      <c r="C161" s="17">
        <f t="shared" si="7"/>
        <v>-9.9096858958090308E-3</v>
      </c>
      <c r="D161" s="15">
        <v>2.1274049217002236</v>
      </c>
      <c r="E161" s="17">
        <f t="shared" si="8"/>
        <v>-2.8493993626895711E-2</v>
      </c>
      <c r="G161" s="31"/>
    </row>
    <row r="162" spans="1:12">
      <c r="A162" s="14">
        <v>45231</v>
      </c>
      <c r="B162" s="15">
        <v>1.9252064108790674</v>
      </c>
      <c r="C162" s="17">
        <f t="shared" si="7"/>
        <v>-3.3178009801190997E-2</v>
      </c>
      <c r="D162" s="15">
        <v>2.3869158878504675</v>
      </c>
      <c r="E162" s="17">
        <f t="shared" si="8"/>
        <v>0.12198475405558552</v>
      </c>
      <c r="G162" s="31"/>
    </row>
    <row r="163" spans="1:12">
      <c r="A163" s="14"/>
      <c r="B163" s="32"/>
      <c r="D163" s="15"/>
      <c r="E163" s="31"/>
      <c r="G163" s="31"/>
    </row>
    <row r="164" spans="1:12">
      <c r="B164" s="32"/>
      <c r="D164" s="15"/>
      <c r="E164" s="31"/>
      <c r="G164" s="31"/>
    </row>
    <row r="165" spans="1:12">
      <c r="A165" s="5" t="s">
        <v>6</v>
      </c>
      <c r="B165" s="5"/>
      <c r="C165" s="5"/>
    </row>
    <row r="166" spans="1:12">
      <c r="A166" s="4" t="s">
        <v>7</v>
      </c>
      <c r="B166" s="33"/>
      <c r="C166" s="33"/>
    </row>
    <row r="167" spans="1:12">
      <c r="A167" s="4" t="s">
        <v>8</v>
      </c>
      <c r="B167" s="3"/>
      <c r="C167" s="4"/>
    </row>
    <row r="168" spans="1:12">
      <c r="A168" s="4" t="s">
        <v>9</v>
      </c>
      <c r="B168" s="3"/>
      <c r="C168" s="4"/>
    </row>
    <row r="169" spans="1:12" ht="11.25" customHeight="1">
      <c r="A169" s="34" t="s">
        <v>10</v>
      </c>
      <c r="B169" s="2"/>
      <c r="D169" s="35"/>
      <c r="E169" s="36"/>
      <c r="F169" s="35"/>
      <c r="G169" s="36"/>
      <c r="H169" s="35"/>
      <c r="I169" s="36"/>
      <c r="J169" s="35"/>
      <c r="K169" s="36"/>
    </row>
    <row r="170" spans="1:12">
      <c r="A170" s="37"/>
      <c r="B170" s="35"/>
      <c r="C170" s="37"/>
      <c r="E170" s="37"/>
      <c r="F170" s="35"/>
      <c r="G170" s="37"/>
      <c r="H170" s="35"/>
      <c r="I170" s="37"/>
      <c r="J170" s="35"/>
      <c r="K170" s="37"/>
    </row>
    <row r="171" spans="1:12">
      <c r="A171" s="38"/>
      <c r="B171" s="39"/>
      <c r="C171" s="38"/>
      <c r="D171" s="39"/>
      <c r="E171" s="38"/>
      <c r="F171" s="39"/>
      <c r="G171" s="38"/>
      <c r="H171" s="39"/>
      <c r="I171" s="38"/>
      <c r="J171" s="39"/>
      <c r="K171" s="38"/>
      <c r="L171" s="40"/>
    </row>
    <row r="172" spans="1:12">
      <c r="A172" s="38"/>
      <c r="B172" s="41"/>
      <c r="C172" s="38"/>
      <c r="D172" s="41"/>
      <c r="E172" s="42"/>
      <c r="F172" s="41"/>
      <c r="G172" s="38"/>
      <c r="H172" s="41"/>
      <c r="I172" s="38"/>
      <c r="J172" s="41"/>
      <c r="K172" s="38"/>
      <c r="L172" s="40"/>
    </row>
    <row r="173" spans="1:12">
      <c r="A173" s="43"/>
      <c r="B173" s="31"/>
      <c r="C173" s="43"/>
      <c r="D173" s="31"/>
      <c r="E173" s="38"/>
      <c r="F173" s="31"/>
      <c r="G173" s="40"/>
      <c r="H173" s="31"/>
      <c r="I173" s="40"/>
      <c r="J173" s="31"/>
      <c r="K173" s="40"/>
      <c r="L173" s="40"/>
    </row>
    <row r="174" spans="1:12">
      <c r="A174" s="42"/>
      <c r="C174" s="42"/>
      <c r="E174" s="40"/>
      <c r="G174" s="42"/>
      <c r="H174" s="31"/>
      <c r="I174" s="42"/>
      <c r="J174" s="31"/>
      <c r="K174" s="42"/>
      <c r="L174" s="40"/>
    </row>
    <row r="175" spans="1:12">
      <c r="A175" s="44"/>
      <c r="B175" s="1"/>
      <c r="J175" s="45"/>
      <c r="K175" s="44"/>
      <c r="L175" s="40"/>
    </row>
    <row r="176" spans="1:12">
      <c r="A176" s="38"/>
      <c r="B176" s="41"/>
      <c r="C176" s="38"/>
      <c r="D176" s="41"/>
      <c r="F176" s="41"/>
      <c r="G176" s="38"/>
      <c r="H176" s="41"/>
      <c r="I176" s="38"/>
      <c r="J176" s="41"/>
      <c r="K176" s="38"/>
      <c r="L176" s="40"/>
    </row>
    <row r="177" spans="1:12">
      <c r="A177" s="40"/>
      <c r="B177" s="40"/>
      <c r="C177" s="46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>
      <c r="A178" s="40"/>
      <c r="B178" s="40"/>
      <c r="C178" s="46"/>
      <c r="D178" s="40"/>
      <c r="F178" s="40"/>
      <c r="H178" s="40"/>
      <c r="I178" s="40"/>
      <c r="J178" s="40"/>
      <c r="K178" s="40"/>
      <c r="L178" s="40"/>
    </row>
    <row r="179" spans="1:12">
      <c r="B179" s="6"/>
      <c r="C179" s="7"/>
    </row>
    <row r="180" spans="1:12">
      <c r="B180" s="6"/>
      <c r="C180" s="7"/>
    </row>
    <row r="184" spans="1:12">
      <c r="B184" s="6"/>
      <c r="C184" s="7"/>
    </row>
    <row r="185" spans="1:12">
      <c r="B185" s="6"/>
      <c r="C185" s="7"/>
    </row>
    <row r="186" spans="1:12">
      <c r="B186" s="6"/>
      <c r="C186" s="7"/>
    </row>
    <row r="187" spans="1:12">
      <c r="B187" s="6"/>
      <c r="C187" s="7"/>
    </row>
    <row r="188" spans="1:12">
      <c r="B188" s="6"/>
      <c r="C188" s="7"/>
    </row>
    <row r="189" spans="1:12">
      <c r="B189" s="6"/>
      <c r="C189" s="7"/>
    </row>
    <row r="190" spans="1:12">
      <c r="B190" s="6"/>
      <c r="C190" s="7"/>
    </row>
    <row r="191" spans="1:12">
      <c r="B191" s="6"/>
      <c r="C191" s="7"/>
    </row>
    <row r="192" spans="1:12">
      <c r="B192" s="6"/>
      <c r="C192" s="7"/>
    </row>
    <row r="193" spans="4:7">
      <c r="D193" s="7"/>
      <c r="G193" s="7"/>
    </row>
    <row r="194" spans="4:7">
      <c r="D194" s="7"/>
      <c r="G194" s="7"/>
    </row>
  </sheetData>
  <mergeCells count="2">
    <mergeCell ref="A5:E5"/>
    <mergeCell ref="A165:C1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2017-03-27T16:40:38Z</dcterms:created>
  <dcterms:modified xsi:type="dcterms:W3CDTF">2024-02-07T12:04:16Z</dcterms:modified>
</cp:coreProperties>
</file>