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/>
  </bookViews>
  <sheets>
    <sheet name="Pernoctaciones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J36" i="2"/>
  <c r="J47" i="2" l="1"/>
  <c r="J46" i="2"/>
  <c r="J45" i="2"/>
  <c r="J44" i="2"/>
  <c r="J43" i="2"/>
  <c r="J42" i="2"/>
  <c r="J41" i="2"/>
  <c r="J40" i="2"/>
  <c r="J39" i="2"/>
  <c r="J38" i="2"/>
  <c r="J37" i="2"/>
  <c r="H47" i="2"/>
  <c r="H46" i="2"/>
  <c r="H45" i="2"/>
  <c r="H44" i="2"/>
  <c r="H43" i="2"/>
  <c r="H42" i="2"/>
  <c r="H41" i="2"/>
  <c r="H40" i="2"/>
  <c r="H39" i="2"/>
  <c r="H38" i="2"/>
  <c r="H37" i="2"/>
  <c r="H36" i="2"/>
  <c r="E47" i="2"/>
  <c r="E46" i="2"/>
  <c r="E45" i="2"/>
  <c r="E44" i="2"/>
  <c r="E43" i="2"/>
  <c r="E42" i="2"/>
  <c r="E41" i="2"/>
  <c r="E40" i="2"/>
  <c r="E39" i="2"/>
  <c r="E38" i="2"/>
  <c r="E37" i="2"/>
  <c r="E36" i="2"/>
  <c r="H35" i="2"/>
  <c r="H34" i="2"/>
  <c r="H33" i="2"/>
  <c r="H32" i="2"/>
  <c r="H31" i="2"/>
  <c r="H30" i="2"/>
  <c r="H29" i="2"/>
  <c r="H28" i="2"/>
  <c r="H27" i="2"/>
  <c r="H26" i="2"/>
  <c r="H24" i="2"/>
  <c r="J35" i="2"/>
  <c r="J34" i="2"/>
  <c r="J33" i="2"/>
  <c r="J32" i="2"/>
  <c r="J31" i="2"/>
  <c r="J30" i="2"/>
  <c r="J29" i="2"/>
  <c r="J28" i="2"/>
  <c r="J27" i="2"/>
  <c r="J26" i="2"/>
  <c r="J25" i="2"/>
  <c r="J24" i="2"/>
  <c r="E35" i="2"/>
  <c r="E34" i="2"/>
  <c r="E33" i="2"/>
  <c r="E32" i="2"/>
  <c r="E31" i="2"/>
  <c r="E30" i="2"/>
  <c r="E29" i="2"/>
  <c r="E28" i="2"/>
  <c r="E27" i="2"/>
  <c r="E26" i="2"/>
  <c r="E25" i="2"/>
  <c r="E24" i="2"/>
  <c r="C47" i="2"/>
  <c r="C46" i="2"/>
  <c r="C45" i="2"/>
  <c r="C44" i="2"/>
  <c r="C43" i="2"/>
  <c r="C42" i="2"/>
  <c r="C41" i="2"/>
  <c r="C40" i="2"/>
  <c r="C39" i="2"/>
  <c r="C38" i="2"/>
  <c r="C37" i="2"/>
  <c r="C36" i="2"/>
  <c r="C13" i="2" l="1"/>
  <c r="E13" i="2"/>
  <c r="H13" i="2"/>
  <c r="J13" i="2"/>
  <c r="C14" i="2"/>
  <c r="E14" i="2"/>
  <c r="H14" i="2"/>
  <c r="J14" i="2"/>
  <c r="C15" i="2"/>
  <c r="E15" i="2"/>
  <c r="H15" i="2"/>
  <c r="J15" i="2"/>
  <c r="C16" i="2"/>
  <c r="E16" i="2"/>
  <c r="H16" i="2"/>
  <c r="J16" i="2"/>
  <c r="C17" i="2"/>
  <c r="E17" i="2"/>
  <c r="H17" i="2"/>
  <c r="J17" i="2"/>
  <c r="C18" i="2"/>
  <c r="E18" i="2"/>
  <c r="H18" i="2"/>
  <c r="J18" i="2"/>
  <c r="C19" i="2"/>
  <c r="E19" i="2"/>
  <c r="H19" i="2"/>
  <c r="J19" i="2"/>
  <c r="C20" i="2"/>
  <c r="E20" i="2"/>
  <c r="H20" i="2"/>
  <c r="J20" i="2"/>
  <c r="C21" i="2"/>
  <c r="E21" i="2"/>
  <c r="H21" i="2"/>
  <c r="J21" i="2"/>
  <c r="C22" i="2"/>
  <c r="E22" i="2"/>
  <c r="H22" i="2"/>
  <c r="J22" i="2"/>
  <c r="C25" i="2" l="1"/>
  <c r="C26" i="2"/>
  <c r="C27" i="2"/>
  <c r="C28" i="2"/>
  <c r="C29" i="2"/>
  <c r="C30" i="2"/>
  <c r="C31" i="2"/>
  <c r="C32" i="2"/>
  <c r="C33" i="2"/>
  <c r="C34" i="2"/>
  <c r="C35" i="2"/>
  <c r="C24" i="2"/>
  <c r="E23" i="2" l="1"/>
  <c r="C23" i="2" l="1"/>
  <c r="H23" i="2"/>
  <c r="J23" i="2" l="1"/>
</calcChain>
</file>

<file path=xl/sharedStrings.xml><?xml version="1.0" encoding="utf-8"?>
<sst xmlns="http://schemas.openxmlformats.org/spreadsheetml/2006/main" count="83" uniqueCount="56">
  <si>
    <t>Mes</t>
  </si>
  <si>
    <t>Paraná</t>
  </si>
  <si>
    <t>Gualeguaychú</t>
  </si>
  <si>
    <t>(2): Estimación/es con coeficiente de variación superior a 20%.</t>
  </si>
  <si>
    <t>Fuente: INDEC, Encuesta de Ocupación Hotelera 2018-2023. Disponible en https://www.indec.gob.ar/indec/web/Nivel4-Tema-3-13-56.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</si>
  <si>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</si>
  <si>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</si>
  <si>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</si>
  <si>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</si>
  <si>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</si>
  <si>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</si>
  <si>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</si>
  <si>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</si>
  <si>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</si>
  <si>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</si>
  <si>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</si>
  <si>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</si>
  <si>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</si>
  <si>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</si>
  <si>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</si>
  <si>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</si>
  <si>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</si>
  <si>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</si>
  <si>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</si>
  <si>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</si>
  <si>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</si>
  <si>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</si>
  <si>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</si>
  <si>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</si>
  <si>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Notas:</t>
  </si>
  <si>
    <t>En este cuadro, el coeficiente de variacion se calcula sólo para los totales de las estimaciones.</t>
  </si>
  <si>
    <t>Definiciones y fórmulas utilizadas:</t>
  </si>
  <si>
    <t>(1): Pernoctaciones: indican la cantidad de noches que los viajeros se alojaron en una habitación u unidades durante el mes de referencia.</t>
  </si>
  <si>
    <t>Total País</t>
  </si>
  <si>
    <t>Región Litoral</t>
  </si>
  <si>
    <t>(2)</t>
  </si>
  <si>
    <t>Signos convencionales</t>
  </si>
  <si>
    <t>. Dato no registrado</t>
  </si>
  <si>
    <t>- Valor cero</t>
  </si>
  <si>
    <t>Variación Interanual</t>
  </si>
  <si>
    <t>(3):Variación Interanual</t>
  </si>
  <si>
    <t xml:space="preserve">Pernoctaciones (1) y variación Interanual (3) en establecimientos 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</si>
  <si>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</si>
  <si>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</si>
  <si>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</si>
  <si>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</si>
  <si>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</si>
  <si>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</si>
  <si>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</si>
  <si>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</si>
  <si>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</si>
  <si>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</si>
  <si>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(4):Datos provisorios</t>
  </si>
  <si>
    <r>
      <t>Noviembre 2023</t>
    </r>
    <r>
      <rPr>
        <vertAlign val="superscript"/>
        <sz val="10"/>
        <rFont val="AvenirNext LT Pro Regular"/>
      </rPr>
      <t>(4)</t>
    </r>
  </si>
  <si>
    <r>
      <t>Diciembre 2023</t>
    </r>
    <r>
      <rPr>
        <vertAlign val="superscript"/>
        <sz val="10"/>
        <rFont val="AvenirNext LT Pro Regular"/>
      </rPr>
      <t>(4)</t>
    </r>
  </si>
  <si>
    <t>Total País, Región Litoral,Gualeguaychú,Paraná. hoteleros y parahoteleros. Año 2021-2023.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</si>
</sst>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venirNext LT Pro Regular"/>
      <family val="2"/>
    </font>
    <font>
      <b/>
      <sz val="11"/>
      <name val="AvenirNext LT Pro Regular"/>
      <family val="2"/>
    </font>
    <font>
      <b/>
      <sz val="10"/>
      <name val="AvenirNext LT Pro Regular"/>
      <family val="2"/>
    </font>
    <font>
      <sz val="14"/>
      <color theme="1"/>
      <name val="AvenirNext LT Pro Regular"/>
      <family val="2"/>
    </font>
    <font>
      <b/>
      <sz val="10"/>
      <color indexed="8"/>
      <name val="AvenirNext LT Pro Regular"/>
      <family val="2"/>
    </font>
    <font>
      <sz val="10"/>
      <color theme="1"/>
      <name val="AvenirNext LT Pro Regular"/>
      <family val="2"/>
    </font>
    <font>
      <sz val="10"/>
      <name val="AvenirNext LT Pro Regular"/>
      <family val="2"/>
    </font>
    <font>
      <sz val="10"/>
      <color indexed="8"/>
      <name val="AvenirNext LT Pro Regular"/>
      <family val="2"/>
    </font>
    <font>
      <vertAlign val="superscript"/>
      <sz val="10"/>
      <name val="AvenirNext LT Pro Regular"/>
      <family val="2"/>
    </font>
    <font>
      <sz val="8"/>
      <color indexed="8"/>
      <name val="AvenirNext LT Pro Regular"/>
      <family val="2"/>
    </font>
    <font>
      <i/>
      <sz val="8"/>
      <color indexed="8"/>
      <name val="AvenirNext LT Pro Regular"/>
      <family val="2"/>
    </font>
    <font>
      <sz val="8"/>
      <color theme="1"/>
      <name val="AvenirNext LT Pro Regular"/>
      <family val="2"/>
    </font>
    <font>
      <vertAlign val="superscript"/>
      <sz val="10"/>
      <color indexed="8"/>
      <name val="AvenirNext LT Pro Regular"/>
      <family val="2"/>
    </font>
    <font>
      <sz val="14"/>
      <color rgb="FFFF0000"/>
      <name val="AvenirNext LT Pro Regular"/>
      <family val="2"/>
    </font>
    <font>
      <vertAlign val="superscript"/>
      <sz val="10"/>
      <name val="AvenirNext LT Pro Regular"/>
    </font>
    <font>
      <sz val="11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2" borderId="0" xfId="0" applyFont="1" applyFill="1"/>
    <xf numFmtId="0" fontId="4" fillId="2" borderId="0" xfId="0" applyNumberFormat="1" applyFont="1" applyFill="1" applyAlignment="1">
      <alignment horizontal="right"/>
    </xf>
    <xf numFmtId="0" fontId="6" fillId="2" borderId="0" xfId="1" applyFont="1" applyFill="1" applyBorder="1" applyAlignment="1" applyProtection="1">
      <alignment vertical="center" shrinkToFit="1"/>
    </xf>
    <xf numFmtId="0" fontId="7" fillId="2" borderId="0" xfId="0" applyFont="1" applyFill="1"/>
    <xf numFmtId="0" fontId="7" fillId="2" borderId="0" xfId="0" applyNumberFormat="1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17" fontId="10" fillId="2" borderId="0" xfId="0" quotePrefix="1" applyNumberFormat="1" applyFont="1" applyFill="1" applyBorder="1" applyAlignment="1">
      <alignment horizontal="left" vertical="top"/>
    </xf>
    <xf numFmtId="10" fontId="11" fillId="2" borderId="0" xfId="2" applyNumberFormat="1" applyFont="1" applyFill="1" applyBorder="1" applyAlignment="1">
      <alignment horizontal="right"/>
    </xf>
    <xf numFmtId="165" fontId="11" fillId="2" borderId="0" xfId="3" applyNumberFormat="1" applyFont="1" applyFill="1" applyAlignment="1">
      <alignment vertical="center"/>
    </xf>
    <xf numFmtId="165" fontId="11" fillId="2" borderId="0" xfId="4" applyNumberFormat="1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/>
    <xf numFmtId="0" fontId="15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4" fillId="2" borderId="0" xfId="0" applyFont="1" applyFill="1" applyBorder="1"/>
    <xf numFmtId="2" fontId="13" fillId="2" borderId="0" xfId="0" applyNumberFormat="1" applyFont="1" applyFill="1"/>
    <xf numFmtId="165" fontId="16" fillId="2" borderId="0" xfId="3" quotePrefix="1" applyNumberFormat="1" applyFont="1" applyFill="1" applyAlignment="1">
      <alignment vertical="center"/>
    </xf>
    <xf numFmtId="17" fontId="10" fillId="2" borderId="2" xfId="0" quotePrefix="1" applyNumberFormat="1" applyFont="1" applyFill="1" applyBorder="1" applyAlignment="1">
      <alignment horizontal="left" vertical="top"/>
    </xf>
    <xf numFmtId="165" fontId="11" fillId="2" borderId="2" xfId="3" applyNumberFormat="1" applyFont="1" applyFill="1" applyBorder="1" applyAlignment="1">
      <alignment vertical="center"/>
    </xf>
    <xf numFmtId="10" fontId="11" fillId="2" borderId="2" xfId="2" applyNumberFormat="1" applyFont="1" applyFill="1" applyBorder="1" applyAlignment="1">
      <alignment horizontal="right"/>
    </xf>
    <xf numFmtId="165" fontId="16" fillId="2" borderId="2" xfId="3" quotePrefix="1" applyNumberFormat="1" applyFont="1" applyFill="1" applyBorder="1" applyAlignment="1">
      <alignment vertical="center"/>
    </xf>
    <xf numFmtId="165" fontId="11" fillId="2" borderId="2" xfId="4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13" fillId="2" borderId="0" xfId="0" quotePrefix="1" applyFont="1" applyFill="1"/>
    <xf numFmtId="0" fontId="17" fillId="2" borderId="0" xfId="0" applyFont="1" applyFill="1"/>
    <xf numFmtId="165" fontId="11" fillId="2" borderId="0" xfId="3" applyNumberFormat="1" applyFont="1" applyFill="1" applyBorder="1" applyAlignment="1">
      <alignment vertical="center"/>
    </xf>
    <xf numFmtId="165" fontId="16" fillId="2" borderId="0" xfId="3" quotePrefix="1" applyNumberFormat="1" applyFont="1" applyFill="1" applyBorder="1" applyAlignment="1">
      <alignment vertical="center"/>
    </xf>
    <xf numFmtId="165" fontId="11" fillId="2" borderId="0" xfId="4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left"/>
    </xf>
    <xf numFmtId="3" fontId="12" fillId="2" borderId="2" xfId="0" applyNumberFormat="1" applyFont="1" applyFill="1" applyBorder="1" applyAlignment="1">
      <alignment horizontal="left"/>
    </xf>
    <xf numFmtId="0" fontId="19" fillId="2" borderId="0" xfId="0" applyFont="1" applyFill="1"/>
    <xf numFmtId="0" fontId="19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</cellXfs>
  <cellStyles count="6">
    <cellStyle name="Hipervínculo" xfId="1" builtinId="8"/>
    <cellStyle name="Millares 2" xfId="3"/>
    <cellStyle name="Millares 2 2" xfId="4"/>
    <cellStyle name="Normal" xfId="0" builtinId="0"/>
    <cellStyle name="Normal 10" xf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Variación Interanual  porcentual de pernoctaciones por mes calendario.  Período 2021-2022.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Pernoctaciones!$C$24:$C$35</c:f>
              <c:numCache>
                <c:formatCode>0.00%</c:formatCode>
                <c:ptCount val="12"/>
                <c:pt idx="0">
                  <c:v>1.0860841576016729</c:v>
                </c:pt>
                <c:pt idx="1">
                  <c:v>0.91729954328636598</c:v>
                </c:pt>
                <c:pt idx="2">
                  <c:v>0.96187688377244607</c:v>
                </c:pt>
                <c:pt idx="3">
                  <c:v>1.624792109704186</c:v>
                </c:pt>
                <c:pt idx="4">
                  <c:v>3.1550483654169268</c:v>
                </c:pt>
                <c:pt idx="5">
                  <c:v>3.6216767714622367</c:v>
                </c:pt>
                <c:pt idx="6">
                  <c:v>1.0443346624729992</c:v>
                </c:pt>
                <c:pt idx="7">
                  <c:v>0.6584733218416603</c:v>
                </c:pt>
                <c:pt idx="8">
                  <c:v>0.54970035122559957</c:v>
                </c:pt>
                <c:pt idx="9">
                  <c:v>0.47797036157526845</c:v>
                </c:pt>
                <c:pt idx="10">
                  <c:v>0.24154999489999879</c:v>
                </c:pt>
                <c:pt idx="11">
                  <c:v>2.3822925934668532E-2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BE-443A-ACC8-175E73EA9719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Pernoctaciones!$E$24:$E$35</c:f>
              <c:numCache>
                <c:formatCode>0.00%</c:formatCode>
                <c:ptCount val="12"/>
                <c:pt idx="0">
                  <c:v>0.99075853116524171</c:v>
                </c:pt>
                <c:pt idx="1">
                  <c:v>0.80890537348686153</c:v>
                </c:pt>
                <c:pt idx="2">
                  <c:v>1.0133398237746833</c:v>
                </c:pt>
                <c:pt idx="3">
                  <c:v>1.9248728102381203</c:v>
                </c:pt>
                <c:pt idx="4">
                  <c:v>3.2965329253576972</c:v>
                </c:pt>
                <c:pt idx="5">
                  <c:v>3.6732519157088124</c:v>
                </c:pt>
                <c:pt idx="6">
                  <c:v>1.0587440838999871</c:v>
                </c:pt>
                <c:pt idx="7">
                  <c:v>0.87105756494729314</c:v>
                </c:pt>
                <c:pt idx="8">
                  <c:v>0.51266261571714045</c:v>
                </c:pt>
                <c:pt idx="9">
                  <c:v>0.2499579665576509</c:v>
                </c:pt>
                <c:pt idx="10">
                  <c:v>0.12738416419226736</c:v>
                </c:pt>
                <c:pt idx="11">
                  <c:v>-2.0064300383866841E-2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BE-443A-ACC8-175E73EA9719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Pernoctaciones!$H$24:$H$35</c:f>
              <c:numCache>
                <c:formatCode>0.00%</c:formatCode>
                <c:ptCount val="12"/>
                <c:pt idx="0">
                  <c:v>0.28080708287418776</c:v>
                </c:pt>
                <c:pt idx="1">
                  <c:v>0.39877256832940838</c:v>
                </c:pt>
                <c:pt idx="2">
                  <c:v>0.44633297644539616</c:v>
                </c:pt>
                <c:pt idx="3">
                  <c:v>-0.75499281609195401</c:v>
                </c:pt>
                <c:pt idx="4">
                  <c:v>2.0329131652661063</c:v>
                </c:pt>
                <c:pt idx="5">
                  <c:v>3.5080645161290325</c:v>
                </c:pt>
                <c:pt idx="6">
                  <c:v>0.476658628578495</c:v>
                </c:pt>
                <c:pt idx="7">
                  <c:v>0.39789827658680116</c:v>
                </c:pt>
                <c:pt idx="8">
                  <c:v>0.29482647814910024</c:v>
                </c:pt>
                <c:pt idx="9">
                  <c:v>-7.5066118957852687E-2</c:v>
                </c:pt>
                <c:pt idx="10">
                  <c:v>-0.17260970726692279</c:v>
                </c:pt>
                <c:pt idx="11">
                  <c:v>-0.27510810942131092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BE-443A-ACC8-175E73EA9719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Pernoctaciones!$J$24:$J$35</c:f>
              <c:numCache>
                <c:formatCode>0.00%</c:formatCode>
                <c:ptCount val="12"/>
                <c:pt idx="0">
                  <c:v>0.97317686504610224</c:v>
                </c:pt>
                <c:pt idx="1">
                  <c:v>1.1242290748898678</c:v>
                </c:pt>
                <c:pt idx="2">
                  <c:v>1.3240855762594892</c:v>
                </c:pt>
                <c:pt idx="3">
                  <c:v>1.7520091848450057</c:v>
                </c:pt>
                <c:pt idx="4">
                  <c:v>3.4713148503980236</c:v>
                </c:pt>
                <c:pt idx="5">
                  <c:v>3.7383177570093458</c:v>
                </c:pt>
                <c:pt idx="6">
                  <c:v>0.82232426704344752</c:v>
                </c:pt>
                <c:pt idx="7">
                  <c:v>0.69311917886333396</c:v>
                </c:pt>
                <c:pt idx="8">
                  <c:v>0.72784355938284895</c:v>
                </c:pt>
                <c:pt idx="9">
                  <c:v>0.37329978237214362</c:v>
                </c:pt>
                <c:pt idx="10">
                  <c:v>0.1945532435740514</c:v>
                </c:pt>
                <c:pt idx="11">
                  <c:v>0.19502523431867338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BE-443A-ACC8-175E73EA9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167456"/>
        <c:axId val="260168240"/>
      </c:lineChart>
      <c:catAx>
        <c:axId val="26016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6829665886358801"/>
              <c:y val="0.80333820851125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0168240"/>
        <c:crosses val="autoZero"/>
        <c:auto val="1"/>
        <c:lblAlgn val="ctr"/>
        <c:lblOffset val="100"/>
        <c:noMultiLvlLbl val="0"/>
      </c:catAx>
      <c:valAx>
        <c:axId val="2601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Cantidad</a:t>
                </a:r>
                <a:r>
                  <a:rPr lang="es-AR" b="1" baseline="0"/>
                  <a:t> de noches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01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Variación Interanual porcentual de pernoctaciones por mes calendario.</a:t>
            </a:r>
            <a:r>
              <a:rPr lang="es-AR" baseline="0"/>
              <a:t> Período 2022-2023.  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Pernoctaciones!$C$36:$C$47</c:f>
              <c:numCache>
                <c:formatCode>0.00%</c:formatCode>
                <c:ptCount val="12"/>
                <c:pt idx="0">
                  <c:v>6.2105512837577259E-2</c:v>
                </c:pt>
                <c:pt idx="1">
                  <c:v>-5.6695329969024674E-3</c:v>
                </c:pt>
                <c:pt idx="2">
                  <c:v>9.505009702702889E-3</c:v>
                </c:pt>
                <c:pt idx="3">
                  <c:v>-2.2239507492268922E-2</c:v>
                </c:pt>
                <c:pt idx="4">
                  <c:v>0.14800077408490817</c:v>
                </c:pt>
                <c:pt idx="5">
                  <c:v>0.1680887374945326</c:v>
                </c:pt>
                <c:pt idx="6">
                  <c:v>3.4875590823544037E-2</c:v>
                </c:pt>
                <c:pt idx="7">
                  <c:v>4.2520620777942116E-2</c:v>
                </c:pt>
                <c:pt idx="8">
                  <c:v>0.13926406081857548</c:v>
                </c:pt>
                <c:pt idx="9">
                  <c:v>-3.274146623005029E-3</c:v>
                </c:pt>
                <c:pt idx="10">
                  <c:v>2.3615592378633272E-2</c:v>
                </c:pt>
                <c:pt idx="11">
                  <c:v>6.862136001800806E-2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7D-4B32-8FA1-3CA43CE20A27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Pernoctaciones!$E$36:$E$47</c:f>
              <c:numCache>
                <c:formatCode>0.00%</c:formatCode>
                <c:ptCount val="12"/>
                <c:pt idx="0">
                  <c:v>0.19205689807057849</c:v>
                </c:pt>
                <c:pt idx="1">
                  <c:v>1.7731632326208172E-2</c:v>
                </c:pt>
                <c:pt idx="2">
                  <c:v>0.10829497026607891</c:v>
                </c:pt>
                <c:pt idx="3">
                  <c:v>7.3521994956570469E-2</c:v>
                </c:pt>
                <c:pt idx="4">
                  <c:v>0.10998603264399291</c:v>
                </c:pt>
                <c:pt idx="5">
                  <c:v>0.17004688580871616</c:v>
                </c:pt>
                <c:pt idx="6">
                  <c:v>7.49001711351968E-2</c:v>
                </c:pt>
                <c:pt idx="7">
                  <c:v>2.7285228341897661E-2</c:v>
                </c:pt>
                <c:pt idx="8">
                  <c:v>0.12453044681692368</c:v>
                </c:pt>
                <c:pt idx="9">
                  <c:v>8.3438375274175733E-2</c:v>
                </c:pt>
                <c:pt idx="10">
                  <c:v>7.7483515745963127E-2</c:v>
                </c:pt>
                <c:pt idx="11">
                  <c:v>0.16859878202666373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7D-4B32-8FA1-3CA43CE20A27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Pernoctaciones!$H$36:$H$47</c:f>
              <c:numCache>
                <c:formatCode>0.00%</c:formatCode>
                <c:ptCount val="12"/>
                <c:pt idx="0">
                  <c:v>5.1888331800516212E-2</c:v>
                </c:pt>
                <c:pt idx="1">
                  <c:v>2.6248660782613131E-2</c:v>
                </c:pt>
                <c:pt idx="2">
                  <c:v>0.17530304432312391</c:v>
                </c:pt>
                <c:pt idx="3">
                  <c:v>0.19855348678101939</c:v>
                </c:pt>
                <c:pt idx="4">
                  <c:v>0.53020857384745634</c:v>
                </c:pt>
                <c:pt idx="5">
                  <c:v>0.27155635062611805</c:v>
                </c:pt>
                <c:pt idx="6">
                  <c:v>0.15287664349719454</c:v>
                </c:pt>
                <c:pt idx="7">
                  <c:v>0.36173923502525862</c:v>
                </c:pt>
                <c:pt idx="8">
                  <c:v>0.28415436158332297</c:v>
                </c:pt>
                <c:pt idx="9">
                  <c:v>0.15708462614832391</c:v>
                </c:pt>
                <c:pt idx="10">
                  <c:v>0.58675037603819236</c:v>
                </c:pt>
                <c:pt idx="11">
                  <c:v>0.57249145385079425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7D-4B32-8FA1-3CA43CE20A27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Pernoctaciones!$J$36:$J$47</c:f>
              <c:numCache>
                <c:formatCode>0.00%</c:formatCode>
                <c:ptCount val="12"/>
                <c:pt idx="0">
                  <c:v>0.11703483432455396</c:v>
                </c:pt>
                <c:pt idx="1">
                  <c:v>5.2734490727024946E-3</c:v>
                </c:pt>
                <c:pt idx="2">
                  <c:v>-4.4007601852951654E-2</c:v>
                </c:pt>
                <c:pt idx="3">
                  <c:v>-4.1145181476846059E-2</c:v>
                </c:pt>
                <c:pt idx="4">
                  <c:v>-5.7400699858800419E-2</c:v>
                </c:pt>
                <c:pt idx="5">
                  <c:v>-0.16394013226592413</c:v>
                </c:pt>
                <c:pt idx="6">
                  <c:v>-3.1207598371777476E-2</c:v>
                </c:pt>
                <c:pt idx="7">
                  <c:v>-0.19584619702497896</c:v>
                </c:pt>
                <c:pt idx="8">
                  <c:v>-3.0734087841345653E-2</c:v>
                </c:pt>
                <c:pt idx="9">
                  <c:v>-8.2602882186896445E-2</c:v>
                </c:pt>
                <c:pt idx="10">
                  <c:v>-0.18766330242327989</c:v>
                </c:pt>
                <c:pt idx="11">
                  <c:v>-5.6168929110105584E-2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7D-4B32-8FA1-3CA43CE20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169024"/>
        <c:axId val="260169416"/>
      </c:lineChart>
      <c:catAx>
        <c:axId val="260169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053332082604893"/>
              <c:y val="0.80726514886814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0169416"/>
        <c:crosses val="autoZero"/>
        <c:auto val="1"/>
        <c:lblAlgn val="ctr"/>
        <c:lblOffset val="100"/>
        <c:noMultiLvlLbl val="0"/>
      </c:catAx>
      <c:valAx>
        <c:axId val="26016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Cantidad</a:t>
                </a:r>
                <a:r>
                  <a:rPr lang="es-AR" baseline="0"/>
                  <a:t> de noches</a:t>
                </a:r>
                <a:endParaRPr lang="es-A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01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150628</xdr:colOff>
      <xdr:row>60</xdr:row>
      <xdr:rowOff>132907</xdr:rowOff>
    </xdr:from>
    <xdr:to>
      <xdr:col>5</xdr:col>
      <xdr:colOff>930349</xdr:colOff>
      <xdr:row>79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1151860</xdr:colOff>
      <xdr:row>60</xdr:row>
      <xdr:rowOff>132908</xdr:rowOff>
    </xdr:from>
    <xdr:to>
      <xdr:col>16</xdr:col>
      <xdr:colOff>376569</xdr:colOff>
      <xdr:row>79</xdr:row>
      <xdr:rowOff>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265807</xdr:colOff>
      <xdr:row>1</xdr:row>
      <xdr:rowOff>11075</xdr:rowOff>
    </xdr:from>
    <xdr:to>
      <xdr:col>2</xdr:col>
      <xdr:colOff>708830</xdr:colOff>
      <xdr:row>4</xdr:row>
      <xdr:rowOff>132907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807" y="188284"/>
          <a:ext cx="2768895" cy="65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60"/>
  <sheetViews>
    <sheetView showGridLines="0" tabSelected="1" zoomScale="86" zoomScaleNormal="86" workbookViewId="0">
      <selection activeCell="A6" sqref="A6"/>
    </sheetView>
  </sheetViews>
  <sheetFormatPr baseColWidth="10" defaultRowHeight="14.25"/>
  <cols>
    <col min="1" max="1" width="23.5703125" style="1" customWidth="1"/>
    <col min="2" max="2" width="11.28515625" style="1" customWidth="1"/>
    <col min="3" max="3" width="17.7109375" style="1" customWidth="1"/>
    <col min="4" max="4" width="23.5703125" style="1" customWidth="1"/>
    <col min="5" max="5" width="17.7109375" style="1" customWidth="1"/>
    <col min="6" max="6" width="23.5703125" style="1" customWidth="1"/>
    <col min="7" max="7" width="3.140625" style="1" customWidth="1"/>
    <col min="8" max="8" width="17.5703125" style="1" customWidth="1"/>
    <col min="9" max="9" width="9.85546875" style="2" customWidth="1"/>
    <col min="10" max="10" width="17.7109375" style="1" customWidth="1"/>
    <col min="11" max="11" width="0.5703125" style="1" customWidth="1"/>
    <col min="12" max="12" width="19.85546875" style="1" hidden="1" customWidth="1"/>
    <col min="13" max="32" width="11.42578125" style="1"/>
    <col min="33" max="33" width="13" style="1" customWidth="1"/>
    <col min="34" max="263" width="11.42578125" style="1"/>
    <col min="264" max="266" width="17.7109375" style="1" customWidth="1"/>
    <col min="267" max="267" width="16.42578125" style="1" customWidth="1"/>
    <col min="268" max="268" width="30.7109375" style="1" bestFit="1" customWidth="1"/>
    <col min="269" max="519" width="11.42578125" style="1"/>
    <col min="520" max="522" width="17.7109375" style="1" customWidth="1"/>
    <col min="523" max="523" width="16.42578125" style="1" customWidth="1"/>
    <col min="524" max="524" width="30.7109375" style="1" bestFit="1" customWidth="1"/>
    <col min="525" max="775" width="11.42578125" style="1"/>
    <col min="776" max="778" width="17.7109375" style="1" customWidth="1"/>
    <col min="779" max="779" width="16.42578125" style="1" customWidth="1"/>
    <col min="780" max="780" width="30.7109375" style="1" bestFit="1" customWidth="1"/>
    <col min="781" max="1031" width="11.42578125" style="1"/>
    <col min="1032" max="1034" width="17.7109375" style="1" customWidth="1"/>
    <col min="1035" max="1035" width="16.42578125" style="1" customWidth="1"/>
    <col min="1036" max="1036" width="30.7109375" style="1" bestFit="1" customWidth="1"/>
    <col min="1037" max="1287" width="11.42578125" style="1"/>
    <col min="1288" max="1290" width="17.7109375" style="1" customWidth="1"/>
    <col min="1291" max="1291" width="16.42578125" style="1" customWidth="1"/>
    <col min="1292" max="1292" width="30.7109375" style="1" bestFit="1" customWidth="1"/>
    <col min="1293" max="1543" width="11.42578125" style="1"/>
    <col min="1544" max="1546" width="17.7109375" style="1" customWidth="1"/>
    <col min="1547" max="1547" width="16.42578125" style="1" customWidth="1"/>
    <col min="1548" max="1548" width="30.7109375" style="1" bestFit="1" customWidth="1"/>
    <col min="1549" max="1799" width="11.42578125" style="1"/>
    <col min="1800" max="1802" width="17.7109375" style="1" customWidth="1"/>
    <col min="1803" max="1803" width="16.42578125" style="1" customWidth="1"/>
    <col min="1804" max="1804" width="30.7109375" style="1" bestFit="1" customWidth="1"/>
    <col min="1805" max="2055" width="11.42578125" style="1"/>
    <col min="2056" max="2058" width="17.7109375" style="1" customWidth="1"/>
    <col min="2059" max="2059" width="16.42578125" style="1" customWidth="1"/>
    <col min="2060" max="2060" width="30.7109375" style="1" bestFit="1" customWidth="1"/>
    <col min="2061" max="2311" width="11.42578125" style="1"/>
    <col min="2312" max="2314" width="17.7109375" style="1" customWidth="1"/>
    <col min="2315" max="2315" width="16.42578125" style="1" customWidth="1"/>
    <col min="2316" max="2316" width="30.7109375" style="1" bestFit="1" customWidth="1"/>
    <col min="2317" max="2567" width="11.42578125" style="1"/>
    <col min="2568" max="2570" width="17.7109375" style="1" customWidth="1"/>
    <col min="2571" max="2571" width="16.42578125" style="1" customWidth="1"/>
    <col min="2572" max="2572" width="30.7109375" style="1" bestFit="1" customWidth="1"/>
    <col min="2573" max="2823" width="11.42578125" style="1"/>
    <col min="2824" max="2826" width="17.7109375" style="1" customWidth="1"/>
    <col min="2827" max="2827" width="16.42578125" style="1" customWidth="1"/>
    <col min="2828" max="2828" width="30.7109375" style="1" bestFit="1" customWidth="1"/>
    <col min="2829" max="3079" width="11.42578125" style="1"/>
    <col min="3080" max="3082" width="17.7109375" style="1" customWidth="1"/>
    <col min="3083" max="3083" width="16.42578125" style="1" customWidth="1"/>
    <col min="3084" max="3084" width="30.7109375" style="1" bestFit="1" customWidth="1"/>
    <col min="3085" max="3335" width="11.42578125" style="1"/>
    <col min="3336" max="3338" width="17.7109375" style="1" customWidth="1"/>
    <col min="3339" max="3339" width="16.42578125" style="1" customWidth="1"/>
    <col min="3340" max="3340" width="30.7109375" style="1" bestFit="1" customWidth="1"/>
    <col min="3341" max="3591" width="11.42578125" style="1"/>
    <col min="3592" max="3594" width="17.7109375" style="1" customWidth="1"/>
    <col min="3595" max="3595" width="16.42578125" style="1" customWidth="1"/>
    <col min="3596" max="3596" width="30.7109375" style="1" bestFit="1" customWidth="1"/>
    <col min="3597" max="3847" width="11.42578125" style="1"/>
    <col min="3848" max="3850" width="17.7109375" style="1" customWidth="1"/>
    <col min="3851" max="3851" width="16.42578125" style="1" customWidth="1"/>
    <col min="3852" max="3852" width="30.7109375" style="1" bestFit="1" customWidth="1"/>
    <col min="3853" max="4103" width="11.42578125" style="1"/>
    <col min="4104" max="4106" width="17.7109375" style="1" customWidth="1"/>
    <col min="4107" max="4107" width="16.42578125" style="1" customWidth="1"/>
    <col min="4108" max="4108" width="30.7109375" style="1" bestFit="1" customWidth="1"/>
    <col min="4109" max="4359" width="11.42578125" style="1"/>
    <col min="4360" max="4362" width="17.7109375" style="1" customWidth="1"/>
    <col min="4363" max="4363" width="16.42578125" style="1" customWidth="1"/>
    <col min="4364" max="4364" width="30.7109375" style="1" bestFit="1" customWidth="1"/>
    <col min="4365" max="4615" width="11.42578125" style="1"/>
    <col min="4616" max="4618" width="17.7109375" style="1" customWidth="1"/>
    <col min="4619" max="4619" width="16.42578125" style="1" customWidth="1"/>
    <col min="4620" max="4620" width="30.7109375" style="1" bestFit="1" customWidth="1"/>
    <col min="4621" max="4871" width="11.42578125" style="1"/>
    <col min="4872" max="4874" width="17.7109375" style="1" customWidth="1"/>
    <col min="4875" max="4875" width="16.42578125" style="1" customWidth="1"/>
    <col min="4876" max="4876" width="30.7109375" style="1" bestFit="1" customWidth="1"/>
    <col min="4877" max="5127" width="11.42578125" style="1"/>
    <col min="5128" max="5130" width="17.7109375" style="1" customWidth="1"/>
    <col min="5131" max="5131" width="16.42578125" style="1" customWidth="1"/>
    <col min="5132" max="5132" width="30.7109375" style="1" bestFit="1" customWidth="1"/>
    <col min="5133" max="5383" width="11.42578125" style="1"/>
    <col min="5384" max="5386" width="17.7109375" style="1" customWidth="1"/>
    <col min="5387" max="5387" width="16.42578125" style="1" customWidth="1"/>
    <col min="5388" max="5388" width="30.7109375" style="1" bestFit="1" customWidth="1"/>
    <col min="5389" max="5639" width="11.42578125" style="1"/>
    <col min="5640" max="5642" width="17.7109375" style="1" customWidth="1"/>
    <col min="5643" max="5643" width="16.42578125" style="1" customWidth="1"/>
    <col min="5644" max="5644" width="30.7109375" style="1" bestFit="1" customWidth="1"/>
    <col min="5645" max="5895" width="11.42578125" style="1"/>
    <col min="5896" max="5898" width="17.7109375" style="1" customWidth="1"/>
    <col min="5899" max="5899" width="16.42578125" style="1" customWidth="1"/>
    <col min="5900" max="5900" width="30.7109375" style="1" bestFit="1" customWidth="1"/>
    <col min="5901" max="6151" width="11.42578125" style="1"/>
    <col min="6152" max="6154" width="17.7109375" style="1" customWidth="1"/>
    <col min="6155" max="6155" width="16.42578125" style="1" customWidth="1"/>
    <col min="6156" max="6156" width="30.7109375" style="1" bestFit="1" customWidth="1"/>
    <col min="6157" max="6407" width="11.42578125" style="1"/>
    <col min="6408" max="6410" width="17.7109375" style="1" customWidth="1"/>
    <col min="6411" max="6411" width="16.42578125" style="1" customWidth="1"/>
    <col min="6412" max="6412" width="30.7109375" style="1" bestFit="1" customWidth="1"/>
    <col min="6413" max="6663" width="11.42578125" style="1"/>
    <col min="6664" max="6666" width="17.7109375" style="1" customWidth="1"/>
    <col min="6667" max="6667" width="16.42578125" style="1" customWidth="1"/>
    <col min="6668" max="6668" width="30.7109375" style="1" bestFit="1" customWidth="1"/>
    <col min="6669" max="6919" width="11.42578125" style="1"/>
    <col min="6920" max="6922" width="17.7109375" style="1" customWidth="1"/>
    <col min="6923" max="6923" width="16.42578125" style="1" customWidth="1"/>
    <col min="6924" max="6924" width="30.7109375" style="1" bestFit="1" customWidth="1"/>
    <col min="6925" max="7175" width="11.42578125" style="1"/>
    <col min="7176" max="7178" width="17.7109375" style="1" customWidth="1"/>
    <col min="7179" max="7179" width="16.42578125" style="1" customWidth="1"/>
    <col min="7180" max="7180" width="30.7109375" style="1" bestFit="1" customWidth="1"/>
    <col min="7181" max="7431" width="11.42578125" style="1"/>
    <col min="7432" max="7434" width="17.7109375" style="1" customWidth="1"/>
    <col min="7435" max="7435" width="16.42578125" style="1" customWidth="1"/>
    <col min="7436" max="7436" width="30.7109375" style="1" bestFit="1" customWidth="1"/>
    <col min="7437" max="7687" width="11.42578125" style="1"/>
    <col min="7688" max="7690" width="17.7109375" style="1" customWidth="1"/>
    <col min="7691" max="7691" width="16.42578125" style="1" customWidth="1"/>
    <col min="7692" max="7692" width="30.7109375" style="1" bestFit="1" customWidth="1"/>
    <col min="7693" max="7943" width="11.42578125" style="1"/>
    <col min="7944" max="7946" width="17.7109375" style="1" customWidth="1"/>
    <col min="7947" max="7947" width="16.42578125" style="1" customWidth="1"/>
    <col min="7948" max="7948" width="30.7109375" style="1" bestFit="1" customWidth="1"/>
    <col min="7949" max="8199" width="11.42578125" style="1"/>
    <col min="8200" max="8202" width="17.7109375" style="1" customWidth="1"/>
    <col min="8203" max="8203" width="16.42578125" style="1" customWidth="1"/>
    <col min="8204" max="8204" width="30.7109375" style="1" bestFit="1" customWidth="1"/>
    <col min="8205" max="8455" width="11.42578125" style="1"/>
    <col min="8456" max="8458" width="17.7109375" style="1" customWidth="1"/>
    <col min="8459" max="8459" width="16.42578125" style="1" customWidth="1"/>
    <col min="8460" max="8460" width="30.7109375" style="1" bestFit="1" customWidth="1"/>
    <col min="8461" max="8711" width="11.42578125" style="1"/>
    <col min="8712" max="8714" width="17.7109375" style="1" customWidth="1"/>
    <col min="8715" max="8715" width="16.42578125" style="1" customWidth="1"/>
    <col min="8716" max="8716" width="30.7109375" style="1" bestFit="1" customWidth="1"/>
    <col min="8717" max="8967" width="11.42578125" style="1"/>
    <col min="8968" max="8970" width="17.7109375" style="1" customWidth="1"/>
    <col min="8971" max="8971" width="16.42578125" style="1" customWidth="1"/>
    <col min="8972" max="8972" width="30.7109375" style="1" bestFit="1" customWidth="1"/>
    <col min="8973" max="9223" width="11.42578125" style="1"/>
    <col min="9224" max="9226" width="17.7109375" style="1" customWidth="1"/>
    <col min="9227" max="9227" width="16.42578125" style="1" customWidth="1"/>
    <col min="9228" max="9228" width="30.7109375" style="1" bestFit="1" customWidth="1"/>
    <col min="9229" max="9479" width="11.42578125" style="1"/>
    <col min="9480" max="9482" width="17.7109375" style="1" customWidth="1"/>
    <col min="9483" max="9483" width="16.42578125" style="1" customWidth="1"/>
    <col min="9484" max="9484" width="30.7109375" style="1" bestFit="1" customWidth="1"/>
    <col min="9485" max="9735" width="11.42578125" style="1"/>
    <col min="9736" max="9738" width="17.7109375" style="1" customWidth="1"/>
    <col min="9739" max="9739" width="16.42578125" style="1" customWidth="1"/>
    <col min="9740" max="9740" width="30.7109375" style="1" bestFit="1" customWidth="1"/>
    <col min="9741" max="9991" width="11.42578125" style="1"/>
    <col min="9992" max="9994" width="17.7109375" style="1" customWidth="1"/>
    <col min="9995" max="9995" width="16.42578125" style="1" customWidth="1"/>
    <col min="9996" max="9996" width="30.7109375" style="1" bestFit="1" customWidth="1"/>
    <col min="9997" max="10247" width="11.42578125" style="1"/>
    <col min="10248" max="10250" width="17.7109375" style="1" customWidth="1"/>
    <col min="10251" max="10251" width="16.42578125" style="1" customWidth="1"/>
    <col min="10252" max="10252" width="30.7109375" style="1" bestFit="1" customWidth="1"/>
    <col min="10253" max="10503" width="11.42578125" style="1"/>
    <col min="10504" max="10506" width="17.7109375" style="1" customWidth="1"/>
    <col min="10507" max="10507" width="16.42578125" style="1" customWidth="1"/>
    <col min="10508" max="10508" width="30.7109375" style="1" bestFit="1" customWidth="1"/>
    <col min="10509" max="10759" width="11.42578125" style="1"/>
    <col min="10760" max="10762" width="17.7109375" style="1" customWidth="1"/>
    <col min="10763" max="10763" width="16.42578125" style="1" customWidth="1"/>
    <col min="10764" max="10764" width="30.7109375" style="1" bestFit="1" customWidth="1"/>
    <col min="10765" max="11015" width="11.42578125" style="1"/>
    <col min="11016" max="11018" width="17.7109375" style="1" customWidth="1"/>
    <col min="11019" max="11019" width="16.42578125" style="1" customWidth="1"/>
    <col min="11020" max="11020" width="30.7109375" style="1" bestFit="1" customWidth="1"/>
    <col min="11021" max="11271" width="11.42578125" style="1"/>
    <col min="11272" max="11274" width="17.7109375" style="1" customWidth="1"/>
    <col min="11275" max="11275" width="16.42578125" style="1" customWidth="1"/>
    <col min="11276" max="11276" width="30.7109375" style="1" bestFit="1" customWidth="1"/>
    <col min="11277" max="11527" width="11.42578125" style="1"/>
    <col min="11528" max="11530" width="17.7109375" style="1" customWidth="1"/>
    <col min="11531" max="11531" width="16.42578125" style="1" customWidth="1"/>
    <col min="11532" max="11532" width="30.7109375" style="1" bestFit="1" customWidth="1"/>
    <col min="11533" max="11783" width="11.42578125" style="1"/>
    <col min="11784" max="11786" width="17.7109375" style="1" customWidth="1"/>
    <col min="11787" max="11787" width="16.42578125" style="1" customWidth="1"/>
    <col min="11788" max="11788" width="30.7109375" style="1" bestFit="1" customWidth="1"/>
    <col min="11789" max="12039" width="11.42578125" style="1"/>
    <col min="12040" max="12042" width="17.7109375" style="1" customWidth="1"/>
    <col min="12043" max="12043" width="16.42578125" style="1" customWidth="1"/>
    <col min="12044" max="12044" width="30.7109375" style="1" bestFit="1" customWidth="1"/>
    <col min="12045" max="12295" width="11.42578125" style="1"/>
    <col min="12296" max="12298" width="17.7109375" style="1" customWidth="1"/>
    <col min="12299" max="12299" width="16.42578125" style="1" customWidth="1"/>
    <col min="12300" max="12300" width="30.7109375" style="1" bestFit="1" customWidth="1"/>
    <col min="12301" max="12551" width="11.42578125" style="1"/>
    <col min="12552" max="12554" width="17.7109375" style="1" customWidth="1"/>
    <col min="12555" max="12555" width="16.42578125" style="1" customWidth="1"/>
    <col min="12556" max="12556" width="30.7109375" style="1" bestFit="1" customWidth="1"/>
    <col min="12557" max="12807" width="11.42578125" style="1"/>
    <col min="12808" max="12810" width="17.7109375" style="1" customWidth="1"/>
    <col min="12811" max="12811" width="16.42578125" style="1" customWidth="1"/>
    <col min="12812" max="12812" width="30.7109375" style="1" bestFit="1" customWidth="1"/>
    <col min="12813" max="13063" width="11.42578125" style="1"/>
    <col min="13064" max="13066" width="17.7109375" style="1" customWidth="1"/>
    <col min="13067" max="13067" width="16.42578125" style="1" customWidth="1"/>
    <col min="13068" max="13068" width="30.7109375" style="1" bestFit="1" customWidth="1"/>
    <col min="13069" max="13319" width="11.42578125" style="1"/>
    <col min="13320" max="13322" width="17.7109375" style="1" customWidth="1"/>
    <col min="13323" max="13323" width="16.42578125" style="1" customWidth="1"/>
    <col min="13324" max="13324" width="30.7109375" style="1" bestFit="1" customWidth="1"/>
    <col min="13325" max="13575" width="11.42578125" style="1"/>
    <col min="13576" max="13578" width="17.7109375" style="1" customWidth="1"/>
    <col min="13579" max="13579" width="16.42578125" style="1" customWidth="1"/>
    <col min="13580" max="13580" width="30.7109375" style="1" bestFit="1" customWidth="1"/>
    <col min="13581" max="13831" width="11.42578125" style="1"/>
    <col min="13832" max="13834" width="17.7109375" style="1" customWidth="1"/>
    <col min="13835" max="13835" width="16.42578125" style="1" customWidth="1"/>
    <col min="13836" max="13836" width="30.7109375" style="1" bestFit="1" customWidth="1"/>
    <col min="13837" max="14087" width="11.42578125" style="1"/>
    <col min="14088" max="14090" width="17.7109375" style="1" customWidth="1"/>
    <col min="14091" max="14091" width="16.42578125" style="1" customWidth="1"/>
    <col min="14092" max="14092" width="30.7109375" style="1" bestFit="1" customWidth="1"/>
    <col min="14093" max="14343" width="11.42578125" style="1"/>
    <col min="14344" max="14346" width="17.7109375" style="1" customWidth="1"/>
    <col min="14347" max="14347" width="16.42578125" style="1" customWidth="1"/>
    <col min="14348" max="14348" width="30.7109375" style="1" bestFit="1" customWidth="1"/>
    <col min="14349" max="14599" width="11.42578125" style="1"/>
    <col min="14600" max="14602" width="17.7109375" style="1" customWidth="1"/>
    <col min="14603" max="14603" width="16.42578125" style="1" customWidth="1"/>
    <col min="14604" max="14604" width="30.7109375" style="1" bestFit="1" customWidth="1"/>
    <col min="14605" max="14855" width="11.42578125" style="1"/>
    <col min="14856" max="14858" width="17.7109375" style="1" customWidth="1"/>
    <col min="14859" max="14859" width="16.42578125" style="1" customWidth="1"/>
    <col min="14860" max="14860" width="30.7109375" style="1" bestFit="1" customWidth="1"/>
    <col min="14861" max="15111" width="11.42578125" style="1"/>
    <col min="15112" max="15114" width="17.7109375" style="1" customWidth="1"/>
    <col min="15115" max="15115" width="16.42578125" style="1" customWidth="1"/>
    <col min="15116" max="15116" width="30.7109375" style="1" bestFit="1" customWidth="1"/>
    <col min="15117" max="15367" width="11.42578125" style="1"/>
    <col min="15368" max="15370" width="17.7109375" style="1" customWidth="1"/>
    <col min="15371" max="15371" width="16.42578125" style="1" customWidth="1"/>
    <col min="15372" max="15372" width="30.7109375" style="1" bestFit="1" customWidth="1"/>
    <col min="15373" max="15623" width="11.42578125" style="1"/>
    <col min="15624" max="15626" width="17.7109375" style="1" customWidth="1"/>
    <col min="15627" max="15627" width="16.42578125" style="1" customWidth="1"/>
    <col min="15628" max="15628" width="30.7109375" style="1" bestFit="1" customWidth="1"/>
    <col min="15629" max="15879" width="11.42578125" style="1"/>
    <col min="15880" max="15882" width="17.7109375" style="1" customWidth="1"/>
    <col min="15883" max="15883" width="16.42578125" style="1" customWidth="1"/>
    <col min="15884" max="15884" width="30.7109375" style="1" bestFit="1" customWidth="1"/>
    <col min="15885" max="16135" width="11.42578125" style="1"/>
    <col min="16136" max="16138" width="17.7109375" style="1" customWidth="1"/>
    <col min="16139" max="16139" width="16.42578125" style="1" customWidth="1"/>
    <col min="16140" max="16140" width="30.7109375" style="1" bestFit="1" customWidth="1"/>
    <col min="16141" max="16384" width="11.42578125" style="1"/>
  </cols>
  <sheetData>
    <row r="7" spans="1:15" ht="15">
      <c r="A7" s="41" t="s">
        <v>41</v>
      </c>
      <c r="B7" s="41"/>
      <c r="C7" s="41"/>
      <c r="D7" s="41"/>
      <c r="E7" s="41"/>
      <c r="F7" s="39"/>
      <c r="G7" s="39"/>
      <c r="H7" s="39"/>
      <c r="I7" s="40"/>
      <c r="J7" s="39"/>
      <c r="K7" s="39"/>
      <c r="L7" s="39"/>
    </row>
    <row r="8" spans="1:15" ht="15">
      <c r="A8" s="41" t="s">
        <v>55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3"/>
    </row>
    <row r="9" spans="1:15" ht="15">
      <c r="F9" s="31"/>
      <c r="G9" s="31"/>
      <c r="H9" s="31"/>
      <c r="I9" s="31"/>
      <c r="J9" s="31"/>
      <c r="K9" s="31"/>
      <c r="L9" s="31"/>
      <c r="O9" s="3"/>
    </row>
    <row r="10" spans="1:15" ht="18.75">
      <c r="A10" s="33"/>
      <c r="B10" s="4"/>
      <c r="C10" s="4"/>
      <c r="D10" s="4"/>
      <c r="E10" s="4"/>
      <c r="F10" s="4"/>
      <c r="G10" s="4"/>
      <c r="H10" s="4"/>
      <c r="I10" s="5"/>
      <c r="J10" s="4"/>
      <c r="K10" s="22"/>
      <c r="L10" s="22"/>
      <c r="M10" s="23"/>
    </row>
    <row r="11" spans="1:15" ht="25.5">
      <c r="A11" s="6" t="s">
        <v>0</v>
      </c>
      <c r="B11" s="9" t="s">
        <v>33</v>
      </c>
      <c r="C11" s="8" t="s">
        <v>39</v>
      </c>
      <c r="D11" s="9" t="s">
        <v>34</v>
      </c>
      <c r="E11" s="8" t="s">
        <v>39</v>
      </c>
      <c r="F11" s="9" t="s">
        <v>2</v>
      </c>
      <c r="G11" s="9"/>
      <c r="H11" s="8" t="s">
        <v>39</v>
      </c>
      <c r="I11" s="7" t="s">
        <v>1</v>
      </c>
      <c r="J11" s="8" t="s">
        <v>39</v>
      </c>
      <c r="K11" s="21"/>
      <c r="L11" s="20"/>
      <c r="M11" s="10"/>
    </row>
    <row r="12" spans="1:15" ht="15">
      <c r="A12" s="11" t="s">
        <v>5</v>
      </c>
      <c r="B12" s="13">
        <v>2809158</v>
      </c>
      <c r="C12" s="12">
        <v>0</v>
      </c>
      <c r="D12" s="13">
        <v>232647</v>
      </c>
      <c r="E12" s="12">
        <v>0</v>
      </c>
      <c r="F12" s="13">
        <v>26317</v>
      </c>
      <c r="G12" s="25" t="s">
        <v>35</v>
      </c>
      <c r="H12" s="12">
        <v>0</v>
      </c>
      <c r="I12" s="14">
        <v>9544</v>
      </c>
      <c r="J12" s="12">
        <v>0</v>
      </c>
      <c r="K12" s="13"/>
      <c r="L12" s="12"/>
      <c r="M12" s="10"/>
    </row>
    <row r="13" spans="1:15" ht="15">
      <c r="A13" s="11" t="s">
        <v>6</v>
      </c>
      <c r="B13" s="13">
        <v>2839416</v>
      </c>
      <c r="C13" s="12">
        <f>+(B13-B12)/B12</f>
        <v>1.0771199056799225E-2</v>
      </c>
      <c r="D13" s="13">
        <v>270960</v>
      </c>
      <c r="E13" s="12">
        <f>+(D13-D12)/D12</f>
        <v>0.1646829746353918</v>
      </c>
      <c r="F13" s="13">
        <v>28026</v>
      </c>
      <c r="G13" s="25" t="s">
        <v>35</v>
      </c>
      <c r="H13" s="12">
        <f>+(F13-F12)/F12</f>
        <v>6.4939012805410951E-2</v>
      </c>
      <c r="I13" s="14">
        <v>7945</v>
      </c>
      <c r="J13" s="12">
        <f t="shared" ref="J13:J22" si="0">(I13-I12)/I12</f>
        <v>-0.16753981559094719</v>
      </c>
      <c r="K13" s="13"/>
      <c r="L13" s="12"/>
      <c r="M13" s="10"/>
    </row>
    <row r="14" spans="1:15" ht="15.75">
      <c r="A14" s="11" t="s">
        <v>7</v>
      </c>
      <c r="B14" s="13">
        <v>2072968</v>
      </c>
      <c r="C14" s="12">
        <f t="shared" ref="C14:C22" si="1">+(B14-B13)/B13</f>
        <v>-0.26993156339190877</v>
      </c>
      <c r="D14" s="13">
        <v>203376</v>
      </c>
      <c r="E14" s="12">
        <f t="shared" ref="E14:E22" si="2">+(D14-D13)/D13</f>
        <v>-0.24942426926483613</v>
      </c>
      <c r="F14" s="13">
        <v>14944</v>
      </c>
      <c r="G14" s="25" t="s">
        <v>35</v>
      </c>
      <c r="H14" s="12">
        <f>+(F14-F13)/F13</f>
        <v>-0.46678084635695427</v>
      </c>
      <c r="I14" s="14">
        <v>7245</v>
      </c>
      <c r="J14" s="12">
        <f t="shared" si="0"/>
        <v>-8.8105726872246701E-2</v>
      </c>
      <c r="K14" s="13"/>
      <c r="L14" s="12"/>
      <c r="M14" s="15"/>
    </row>
    <row r="15" spans="1:15" ht="15.75">
      <c r="A15" s="11" t="s">
        <v>8</v>
      </c>
      <c r="B15" s="13">
        <v>1389555</v>
      </c>
      <c r="C15" s="12">
        <f t="shared" si="1"/>
        <v>-0.32967850926787101</v>
      </c>
      <c r="D15" s="13">
        <v>152528</v>
      </c>
      <c r="E15" s="12">
        <f t="shared" si="2"/>
        <v>-0.25001966800409092</v>
      </c>
      <c r="F15" s="13">
        <v>83520</v>
      </c>
      <c r="G15" s="25" t="s">
        <v>35</v>
      </c>
      <c r="H15" s="12">
        <f t="shared" ref="H15:H22" si="3">+(F15-F14)/F14</f>
        <v>4.5888650963597426</v>
      </c>
      <c r="I15" s="14">
        <v>6968</v>
      </c>
      <c r="J15" s="12">
        <f t="shared" si="0"/>
        <v>-3.8233264320220839E-2</v>
      </c>
      <c r="K15" s="13"/>
      <c r="L15" s="12"/>
      <c r="M15" s="15"/>
    </row>
    <row r="16" spans="1:15" ht="15.75">
      <c r="A16" s="11" t="s">
        <v>9</v>
      </c>
      <c r="B16" s="13">
        <v>666592</v>
      </c>
      <c r="C16" s="12">
        <f t="shared" si="1"/>
        <v>-0.5202838318742331</v>
      </c>
      <c r="D16" s="13">
        <v>92816</v>
      </c>
      <c r="E16" s="12">
        <f t="shared" si="2"/>
        <v>-0.39148221965802998</v>
      </c>
      <c r="F16" s="13">
        <v>4284</v>
      </c>
      <c r="G16" s="25" t="s">
        <v>35</v>
      </c>
      <c r="H16" s="12">
        <f t="shared" si="3"/>
        <v>-0.94870689655172413</v>
      </c>
      <c r="I16" s="14">
        <v>3643</v>
      </c>
      <c r="J16" s="12">
        <f t="shared" si="0"/>
        <v>-0.47718140068886339</v>
      </c>
      <c r="K16" s="13"/>
      <c r="L16" s="12"/>
      <c r="M16" s="15"/>
    </row>
    <row r="17" spans="1:13" ht="15.75">
      <c r="A17" s="11" t="s">
        <v>10</v>
      </c>
      <c r="B17" s="13">
        <v>629734</v>
      </c>
      <c r="C17" s="12">
        <f t="shared" si="1"/>
        <v>-5.5293192837597809E-2</v>
      </c>
      <c r="D17" s="13">
        <v>83520</v>
      </c>
      <c r="E17" s="12">
        <f t="shared" si="2"/>
        <v>-0.10015514566454059</v>
      </c>
      <c r="F17" s="13">
        <v>3100</v>
      </c>
      <c r="G17" s="25" t="s">
        <v>35</v>
      </c>
      <c r="H17" s="12">
        <f t="shared" si="3"/>
        <v>-0.27637721755368816</v>
      </c>
      <c r="I17" s="14">
        <v>3638</v>
      </c>
      <c r="J17" s="12">
        <f t="shared" si="0"/>
        <v>-1.372495196266813E-3</v>
      </c>
      <c r="K17" s="13"/>
      <c r="L17" s="12"/>
      <c r="M17" s="15"/>
    </row>
    <row r="18" spans="1:13" ht="15.75">
      <c r="A18" s="11" t="s">
        <v>11</v>
      </c>
      <c r="B18" s="13">
        <v>2251331</v>
      </c>
      <c r="C18" s="12">
        <f t="shared" si="1"/>
        <v>2.5750507357074572</v>
      </c>
      <c r="D18" s="13">
        <v>255447</v>
      </c>
      <c r="E18" s="12">
        <f t="shared" si="2"/>
        <v>2.0585129310344827</v>
      </c>
      <c r="F18" s="13">
        <v>16173</v>
      </c>
      <c r="G18" s="25" t="s">
        <v>35</v>
      </c>
      <c r="H18" s="12">
        <f t="shared" si="3"/>
        <v>4.2170967741935481</v>
      </c>
      <c r="I18" s="14">
        <v>11324</v>
      </c>
      <c r="J18" s="12">
        <f t="shared" si="0"/>
        <v>2.1126992853216051</v>
      </c>
      <c r="K18" s="13"/>
      <c r="L18" s="12"/>
      <c r="M18" s="15"/>
    </row>
    <row r="19" spans="1:13" ht="15.75">
      <c r="A19" s="11" t="s">
        <v>12</v>
      </c>
      <c r="B19" s="13">
        <v>2201014</v>
      </c>
      <c r="C19" s="12">
        <f t="shared" si="1"/>
        <v>-2.234988990956905E-2</v>
      </c>
      <c r="D19" s="13">
        <v>236307</v>
      </c>
      <c r="E19" s="12">
        <f t="shared" si="2"/>
        <v>-7.4927480064357774E-2</v>
      </c>
      <c r="F19" s="13">
        <v>11895</v>
      </c>
      <c r="G19" s="25" t="s">
        <v>35</v>
      </c>
      <c r="H19" s="12">
        <f t="shared" si="3"/>
        <v>-0.26451493229456502</v>
      </c>
      <c r="I19" s="14">
        <v>10522</v>
      </c>
      <c r="J19" s="12">
        <f t="shared" si="0"/>
        <v>-7.0823030731190395E-2</v>
      </c>
      <c r="K19" s="13"/>
      <c r="L19" s="12"/>
      <c r="M19" s="15"/>
    </row>
    <row r="20" spans="1:13" ht="15.75">
      <c r="A20" s="11" t="s">
        <v>13</v>
      </c>
      <c r="B20" s="13">
        <v>2384792</v>
      </c>
      <c r="C20" s="12">
        <f t="shared" si="1"/>
        <v>8.3496970032903017E-2</v>
      </c>
      <c r="D20" s="13">
        <v>294252</v>
      </c>
      <c r="E20" s="12">
        <f t="shared" si="2"/>
        <v>0.2452106793281621</v>
      </c>
      <c r="F20" s="13">
        <v>12448</v>
      </c>
      <c r="G20" s="25" t="s">
        <v>35</v>
      </c>
      <c r="H20" s="12">
        <f t="shared" si="3"/>
        <v>4.6490121899957965E-2</v>
      </c>
      <c r="I20" s="14">
        <v>11148</v>
      </c>
      <c r="J20" s="12">
        <f t="shared" si="0"/>
        <v>5.9494392701007412E-2</v>
      </c>
      <c r="K20" s="13"/>
      <c r="L20" s="12"/>
      <c r="M20" s="15"/>
    </row>
    <row r="21" spans="1:13" ht="15.75">
      <c r="A21" s="11" t="s">
        <v>14</v>
      </c>
      <c r="B21" s="13">
        <v>2841649</v>
      </c>
      <c r="C21" s="12">
        <f t="shared" si="1"/>
        <v>0.19157100493460227</v>
      </c>
      <c r="D21" s="13">
        <v>368754</v>
      </c>
      <c r="E21" s="12">
        <f t="shared" si="2"/>
        <v>0.25319114228620365</v>
      </c>
      <c r="F21" s="13">
        <v>17771</v>
      </c>
      <c r="G21" s="25" t="s">
        <v>35</v>
      </c>
      <c r="H21" s="12">
        <f t="shared" si="3"/>
        <v>0.4276188946015424</v>
      </c>
      <c r="I21" s="14">
        <v>14704</v>
      </c>
      <c r="J21" s="12">
        <f t="shared" si="0"/>
        <v>0.31898098313598849</v>
      </c>
      <c r="K21" s="13"/>
      <c r="L21" s="12"/>
      <c r="M21" s="15"/>
    </row>
    <row r="22" spans="1:13" ht="15.75">
      <c r="A22" s="11" t="s">
        <v>15</v>
      </c>
      <c r="B22" s="13">
        <v>3156862</v>
      </c>
      <c r="C22" s="12">
        <f t="shared" si="1"/>
        <v>0.11092608552287773</v>
      </c>
      <c r="D22" s="13">
        <v>383258</v>
      </c>
      <c r="E22" s="12">
        <f t="shared" si="2"/>
        <v>3.9332454698796489E-2</v>
      </c>
      <c r="F22" s="13">
        <v>18481</v>
      </c>
      <c r="G22" s="25" t="s">
        <v>35</v>
      </c>
      <c r="H22" s="12">
        <f t="shared" si="3"/>
        <v>3.995273197906702E-2</v>
      </c>
      <c r="I22" s="14">
        <v>16340</v>
      </c>
      <c r="J22" s="12">
        <f t="shared" si="0"/>
        <v>0.11126224156692056</v>
      </c>
      <c r="K22" s="13"/>
      <c r="L22" s="12"/>
      <c r="M22" s="15"/>
    </row>
    <row r="23" spans="1:13" ht="15.75">
      <c r="A23" s="11" t="s">
        <v>16</v>
      </c>
      <c r="B23" s="13">
        <v>3579745</v>
      </c>
      <c r="C23" s="12">
        <f>+(B23-B22)/B22</f>
        <v>0.13395675832519763</v>
      </c>
      <c r="D23" s="13">
        <v>372004</v>
      </c>
      <c r="E23" s="12">
        <f>+(D23-D22)/D22</f>
        <v>-2.9364031540111361E-2</v>
      </c>
      <c r="F23" s="13">
        <v>20581</v>
      </c>
      <c r="G23" s="25" t="s">
        <v>35</v>
      </c>
      <c r="H23" s="12">
        <f>+(F23-F22)/F22</f>
        <v>0.11363021481521562</v>
      </c>
      <c r="I23" s="14">
        <v>13870</v>
      </c>
      <c r="J23" s="12">
        <f>(I23-I22)/I22</f>
        <v>-0.15116279069767441</v>
      </c>
      <c r="K23" s="13"/>
      <c r="L23" s="12"/>
      <c r="M23" s="15"/>
    </row>
    <row r="24" spans="1:13" ht="15.75">
      <c r="A24" s="11" t="s">
        <v>17</v>
      </c>
      <c r="B24" s="13">
        <v>5860140</v>
      </c>
      <c r="C24" s="12">
        <f t="shared" ref="C24:E39" si="4">+(B24-B12)/B12</f>
        <v>1.0860841576016729</v>
      </c>
      <c r="D24" s="13">
        <v>463144</v>
      </c>
      <c r="E24" s="12">
        <f t="shared" si="4"/>
        <v>0.99075853116524171</v>
      </c>
      <c r="F24" s="13">
        <v>33707</v>
      </c>
      <c r="G24" s="25" t="s">
        <v>35</v>
      </c>
      <c r="H24" s="12">
        <f>+(F24-F12)/F12</f>
        <v>0.28080708287418776</v>
      </c>
      <c r="I24" s="14">
        <v>18832</v>
      </c>
      <c r="J24" s="12">
        <f t="shared" ref="J24:J47" si="5">+(I24-I12)/I12</f>
        <v>0.97317686504610224</v>
      </c>
      <c r="K24" s="13"/>
      <c r="L24" s="12"/>
      <c r="M24" s="15"/>
    </row>
    <row r="25" spans="1:13" ht="15.75">
      <c r="A25" s="11" t="s">
        <v>18</v>
      </c>
      <c r="B25" s="13">
        <v>5444011</v>
      </c>
      <c r="C25" s="12">
        <f t="shared" si="4"/>
        <v>0.91729954328636598</v>
      </c>
      <c r="D25" s="13">
        <v>490141</v>
      </c>
      <c r="E25" s="12">
        <f t="shared" si="4"/>
        <v>0.80890537348686153</v>
      </c>
      <c r="F25" s="13">
        <v>39202</v>
      </c>
      <c r="G25" s="25" t="s">
        <v>35</v>
      </c>
      <c r="H25" s="12">
        <f t="shared" ref="H25:H47" si="6">+(F25-F13)/F13</f>
        <v>0.39877256832940838</v>
      </c>
      <c r="I25" s="14">
        <v>16877</v>
      </c>
      <c r="J25" s="12">
        <f t="shared" si="5"/>
        <v>1.1242290748898678</v>
      </c>
      <c r="K25" s="13"/>
      <c r="L25" s="12"/>
      <c r="M25" s="15"/>
    </row>
    <row r="26" spans="1:13" ht="15.75">
      <c r="A26" s="11" t="s">
        <v>19</v>
      </c>
      <c r="B26" s="13">
        <v>4066908</v>
      </c>
      <c r="C26" s="12">
        <f t="shared" si="4"/>
        <v>0.96187688377244607</v>
      </c>
      <c r="D26" s="13">
        <v>409465</v>
      </c>
      <c r="E26" s="12">
        <f t="shared" si="4"/>
        <v>1.0133398237746833</v>
      </c>
      <c r="F26" s="13">
        <v>21614</v>
      </c>
      <c r="G26" s="25" t="s">
        <v>35</v>
      </c>
      <c r="H26" s="12">
        <f t="shared" si="6"/>
        <v>0.44633297644539616</v>
      </c>
      <c r="I26" s="14">
        <v>16838</v>
      </c>
      <c r="J26" s="12">
        <f t="shared" si="5"/>
        <v>1.3240855762594892</v>
      </c>
      <c r="K26" s="13"/>
      <c r="L26" s="12"/>
      <c r="M26" s="15"/>
    </row>
    <row r="27" spans="1:13" ht="15.75">
      <c r="A27" s="11" t="s">
        <v>20</v>
      </c>
      <c r="B27" s="13">
        <v>3647293</v>
      </c>
      <c r="C27" s="12">
        <f t="shared" si="4"/>
        <v>1.624792109704186</v>
      </c>
      <c r="D27" s="13">
        <v>446125</v>
      </c>
      <c r="E27" s="12">
        <f t="shared" si="4"/>
        <v>1.9248728102381203</v>
      </c>
      <c r="F27" s="13">
        <v>20463</v>
      </c>
      <c r="G27" s="25" t="s">
        <v>35</v>
      </c>
      <c r="H27" s="12">
        <f t="shared" si="6"/>
        <v>-0.75499281609195401</v>
      </c>
      <c r="I27" s="14">
        <v>19176</v>
      </c>
      <c r="J27" s="12">
        <f t="shared" si="5"/>
        <v>1.7520091848450057</v>
      </c>
      <c r="K27" s="13"/>
      <c r="L27" s="12"/>
      <c r="M27" s="15"/>
    </row>
    <row r="28" spans="1:13" ht="15.75">
      <c r="A28" s="11" t="s">
        <v>21</v>
      </c>
      <c r="B28" s="13">
        <v>2769722</v>
      </c>
      <c r="C28" s="12">
        <f t="shared" si="4"/>
        <v>3.1550483654169268</v>
      </c>
      <c r="D28" s="13">
        <v>398787</v>
      </c>
      <c r="E28" s="12">
        <f t="shared" si="4"/>
        <v>3.2965329253576972</v>
      </c>
      <c r="F28" s="13">
        <v>12993</v>
      </c>
      <c r="G28" s="25" t="s">
        <v>35</v>
      </c>
      <c r="H28" s="12">
        <f t="shared" si="6"/>
        <v>2.0329131652661063</v>
      </c>
      <c r="I28" s="14">
        <v>16289</v>
      </c>
      <c r="J28" s="12">
        <f t="shared" si="5"/>
        <v>3.4713148503980236</v>
      </c>
      <c r="K28" s="13"/>
      <c r="L28" s="12"/>
      <c r="M28" s="15"/>
    </row>
    <row r="29" spans="1:13" ht="15.75">
      <c r="A29" s="11" t="s">
        <v>22</v>
      </c>
      <c r="B29" s="13">
        <v>2910427</v>
      </c>
      <c r="C29" s="12">
        <f t="shared" si="4"/>
        <v>3.6216767714622367</v>
      </c>
      <c r="D29" s="13">
        <v>390310</v>
      </c>
      <c r="E29" s="12">
        <f t="shared" si="4"/>
        <v>3.6732519157088124</v>
      </c>
      <c r="F29" s="13">
        <v>13975</v>
      </c>
      <c r="G29" s="25" t="s">
        <v>35</v>
      </c>
      <c r="H29" s="12">
        <f t="shared" si="6"/>
        <v>3.5080645161290325</v>
      </c>
      <c r="I29" s="14">
        <v>17238</v>
      </c>
      <c r="J29" s="12">
        <f t="shared" si="5"/>
        <v>3.7383177570093458</v>
      </c>
      <c r="K29" s="13"/>
      <c r="L29" s="12"/>
      <c r="M29" s="15"/>
    </row>
    <row r="30" spans="1:13" ht="15.75">
      <c r="A30" s="11" t="s">
        <v>23</v>
      </c>
      <c r="B30" s="13">
        <v>4602474</v>
      </c>
      <c r="C30" s="12">
        <f t="shared" si="4"/>
        <v>1.0443346624729992</v>
      </c>
      <c r="D30" s="13">
        <v>525900</v>
      </c>
      <c r="E30" s="12">
        <f t="shared" si="4"/>
        <v>1.0587440838999871</v>
      </c>
      <c r="F30" s="13">
        <v>23882</v>
      </c>
      <c r="G30" s="25" t="s">
        <v>35</v>
      </c>
      <c r="H30" s="12">
        <f t="shared" si="6"/>
        <v>0.476658628578495</v>
      </c>
      <c r="I30" s="14">
        <v>20636</v>
      </c>
      <c r="J30" s="12">
        <f t="shared" si="5"/>
        <v>0.82232426704344752</v>
      </c>
      <c r="K30" s="13"/>
      <c r="L30" s="12"/>
      <c r="M30" s="15"/>
    </row>
    <row r="31" spans="1:13" ht="15.75">
      <c r="A31" s="11" t="s">
        <v>24</v>
      </c>
      <c r="B31" s="13">
        <v>3650323</v>
      </c>
      <c r="C31" s="12">
        <f t="shared" si="4"/>
        <v>0.6584733218416603</v>
      </c>
      <c r="D31" s="13">
        <v>442144</v>
      </c>
      <c r="E31" s="12">
        <f t="shared" si="4"/>
        <v>0.87105756494729314</v>
      </c>
      <c r="F31" s="13">
        <v>16628</v>
      </c>
      <c r="G31" s="25" t="s">
        <v>35</v>
      </c>
      <c r="H31" s="12">
        <f t="shared" si="6"/>
        <v>0.39789827658680116</v>
      </c>
      <c r="I31" s="14">
        <v>17815</v>
      </c>
      <c r="J31" s="12">
        <f t="shared" si="5"/>
        <v>0.69311917886333396</v>
      </c>
      <c r="K31" s="13"/>
      <c r="L31" s="12"/>
      <c r="M31" s="15"/>
    </row>
    <row r="32" spans="1:13" ht="15.75">
      <c r="A32" s="11" t="s">
        <v>25</v>
      </c>
      <c r="B32" s="13">
        <v>3695713</v>
      </c>
      <c r="C32" s="12">
        <f t="shared" si="4"/>
        <v>0.54970035122559957</v>
      </c>
      <c r="D32" s="13">
        <v>445104</v>
      </c>
      <c r="E32" s="12">
        <f t="shared" si="4"/>
        <v>0.51266261571714045</v>
      </c>
      <c r="F32" s="13">
        <v>16118</v>
      </c>
      <c r="G32" s="25" t="s">
        <v>35</v>
      </c>
      <c r="H32" s="12">
        <f t="shared" si="6"/>
        <v>0.29482647814910024</v>
      </c>
      <c r="I32" s="14">
        <v>19262</v>
      </c>
      <c r="J32" s="12">
        <f t="shared" si="5"/>
        <v>0.72784355938284895</v>
      </c>
      <c r="K32" s="13"/>
      <c r="L32" s="12"/>
      <c r="M32" s="15"/>
    </row>
    <row r="33" spans="1:21" ht="15.75">
      <c r="A33" s="11" t="s">
        <v>26</v>
      </c>
      <c r="B33" s="13">
        <v>4199873</v>
      </c>
      <c r="C33" s="12">
        <f t="shared" si="4"/>
        <v>0.47797036157526845</v>
      </c>
      <c r="D33" s="13">
        <v>460927</v>
      </c>
      <c r="E33" s="12">
        <f t="shared" si="4"/>
        <v>0.2499579665576509</v>
      </c>
      <c r="F33" s="13">
        <v>16437</v>
      </c>
      <c r="G33" s="13"/>
      <c r="H33" s="12">
        <f t="shared" si="6"/>
        <v>-7.5066118957852687E-2</v>
      </c>
      <c r="I33" s="14">
        <v>20193</v>
      </c>
      <c r="J33" s="12">
        <f t="shared" si="5"/>
        <v>0.37329978237214362</v>
      </c>
      <c r="K33" s="13"/>
      <c r="L33" s="12"/>
      <c r="M33" s="15"/>
    </row>
    <row r="34" spans="1:21" ht="15.75">
      <c r="A34" s="11" t="s">
        <v>27</v>
      </c>
      <c r="B34" s="34">
        <v>3919402</v>
      </c>
      <c r="C34" s="12">
        <f t="shared" si="4"/>
        <v>0.24154999489999879</v>
      </c>
      <c r="D34" s="34">
        <v>432079</v>
      </c>
      <c r="E34" s="12">
        <f t="shared" si="4"/>
        <v>0.12738416419226736</v>
      </c>
      <c r="F34" s="34">
        <v>15291</v>
      </c>
      <c r="G34" s="35" t="s">
        <v>35</v>
      </c>
      <c r="H34" s="12">
        <f t="shared" si="6"/>
        <v>-0.17260970726692279</v>
      </c>
      <c r="I34" s="36">
        <v>19519</v>
      </c>
      <c r="J34" s="12">
        <f t="shared" si="5"/>
        <v>0.1945532435740514</v>
      </c>
      <c r="K34" s="34"/>
      <c r="L34" s="12"/>
      <c r="M34" s="37"/>
    </row>
    <row r="35" spans="1:21" ht="15.75">
      <c r="A35" s="11" t="s">
        <v>28</v>
      </c>
      <c r="B35" s="34">
        <v>3665025</v>
      </c>
      <c r="C35" s="12">
        <f t="shared" ref="C35:C47" si="7">+(B35-B23)/B23</f>
        <v>2.3822925934668532E-2</v>
      </c>
      <c r="D35" s="34">
        <v>364540</v>
      </c>
      <c r="E35" s="12">
        <f t="shared" si="4"/>
        <v>-2.0064300383866841E-2</v>
      </c>
      <c r="F35" s="34">
        <v>14919</v>
      </c>
      <c r="G35" s="35" t="s">
        <v>35</v>
      </c>
      <c r="H35" s="12">
        <f t="shared" si="6"/>
        <v>-0.27510810942131092</v>
      </c>
      <c r="I35" s="36">
        <v>16575</v>
      </c>
      <c r="J35" s="12">
        <f t="shared" si="5"/>
        <v>0.19502523431867338</v>
      </c>
      <c r="K35" s="34"/>
      <c r="L35" s="12"/>
      <c r="M35" s="37"/>
    </row>
    <row r="36" spans="1:21" ht="15.75">
      <c r="A36" s="11" t="s">
        <v>42</v>
      </c>
      <c r="B36" s="34">
        <v>6224087</v>
      </c>
      <c r="C36" s="12">
        <f t="shared" si="7"/>
        <v>6.2105512837577259E-2</v>
      </c>
      <c r="D36" s="34">
        <v>552094</v>
      </c>
      <c r="E36" s="12">
        <f t="shared" si="4"/>
        <v>0.19205689807057849</v>
      </c>
      <c r="F36" s="34">
        <v>35456</v>
      </c>
      <c r="G36" s="35"/>
      <c r="H36" s="12">
        <f t="shared" si="6"/>
        <v>5.1888331800516212E-2</v>
      </c>
      <c r="I36" s="36">
        <v>21036</v>
      </c>
      <c r="J36" s="12">
        <f t="shared" si="5"/>
        <v>0.11703483432455396</v>
      </c>
      <c r="K36" s="13"/>
      <c r="L36" s="12"/>
      <c r="M36" s="15"/>
    </row>
    <row r="37" spans="1:21" ht="15.75">
      <c r="A37" s="11" t="s">
        <v>43</v>
      </c>
      <c r="B37" s="34">
        <v>5413146</v>
      </c>
      <c r="C37" s="12">
        <f t="shared" si="7"/>
        <v>-5.6695329969024674E-3</v>
      </c>
      <c r="D37" s="34">
        <v>498832</v>
      </c>
      <c r="E37" s="12">
        <f t="shared" si="4"/>
        <v>1.7731632326208172E-2</v>
      </c>
      <c r="F37" s="34">
        <v>40231</v>
      </c>
      <c r="G37" s="35"/>
      <c r="H37" s="12">
        <f t="shared" si="6"/>
        <v>2.6248660782613131E-2</v>
      </c>
      <c r="I37" s="36">
        <v>16966</v>
      </c>
      <c r="J37" s="12">
        <f t="shared" si="5"/>
        <v>5.2734490727024946E-3</v>
      </c>
      <c r="K37" s="13"/>
      <c r="L37" s="12"/>
      <c r="M37" s="15"/>
    </row>
    <row r="38" spans="1:21" ht="15.75">
      <c r="A38" s="11" t="s">
        <v>44</v>
      </c>
      <c r="B38" s="34">
        <v>4105564</v>
      </c>
      <c r="C38" s="12">
        <f t="shared" si="7"/>
        <v>9.505009702702889E-3</v>
      </c>
      <c r="D38" s="34">
        <v>453808</v>
      </c>
      <c r="E38" s="12">
        <f t="shared" si="4"/>
        <v>0.10829497026607891</v>
      </c>
      <c r="F38" s="34">
        <v>25403</v>
      </c>
      <c r="G38" s="35"/>
      <c r="H38" s="12">
        <f t="shared" si="6"/>
        <v>0.17530304432312391</v>
      </c>
      <c r="I38" s="36">
        <v>16097</v>
      </c>
      <c r="J38" s="12">
        <f t="shared" si="5"/>
        <v>-4.4007601852951654E-2</v>
      </c>
      <c r="K38" s="13"/>
      <c r="L38" s="12"/>
      <c r="M38" s="15"/>
    </row>
    <row r="39" spans="1:21" ht="15.75">
      <c r="A39" s="11" t="s">
        <v>45</v>
      </c>
      <c r="B39" s="34">
        <v>3566179</v>
      </c>
      <c r="C39" s="12">
        <f t="shared" si="7"/>
        <v>-2.2239507492268922E-2</v>
      </c>
      <c r="D39" s="34">
        <v>478925</v>
      </c>
      <c r="E39" s="12">
        <f t="shared" si="4"/>
        <v>7.3521994956570469E-2</v>
      </c>
      <c r="F39" s="34">
        <v>24526</v>
      </c>
      <c r="G39" s="35"/>
      <c r="H39" s="12">
        <f t="shared" si="6"/>
        <v>0.19855348678101939</v>
      </c>
      <c r="I39" s="36">
        <v>18387</v>
      </c>
      <c r="J39" s="12">
        <f t="shared" si="5"/>
        <v>-4.1145181476846059E-2</v>
      </c>
      <c r="K39" s="13"/>
      <c r="L39" s="12"/>
      <c r="M39" s="15"/>
    </row>
    <row r="40" spans="1:21" ht="15.75">
      <c r="A40" s="11" t="s">
        <v>46</v>
      </c>
      <c r="B40" s="34">
        <v>3179643</v>
      </c>
      <c r="C40" s="12">
        <f t="shared" si="7"/>
        <v>0.14800077408490817</v>
      </c>
      <c r="D40" s="34">
        <v>442648</v>
      </c>
      <c r="E40" s="12">
        <f t="shared" ref="E40:E47" si="8">+(D40-D28)/D28</f>
        <v>0.10998603264399291</v>
      </c>
      <c r="F40" s="34">
        <v>19882</v>
      </c>
      <c r="G40" s="35"/>
      <c r="H40" s="12">
        <f t="shared" si="6"/>
        <v>0.53020857384745634</v>
      </c>
      <c r="I40" s="36">
        <v>15354</v>
      </c>
      <c r="J40" s="12">
        <f t="shared" si="5"/>
        <v>-5.7400699858800419E-2</v>
      </c>
      <c r="K40" s="13"/>
      <c r="L40" s="12"/>
      <c r="M40" s="15"/>
    </row>
    <row r="41" spans="1:21" ht="15.75">
      <c r="A41" s="11" t="s">
        <v>47</v>
      </c>
      <c r="B41" s="34">
        <v>3399637</v>
      </c>
      <c r="C41" s="12">
        <f t="shared" si="7"/>
        <v>0.1680887374945326</v>
      </c>
      <c r="D41" s="34">
        <v>456681</v>
      </c>
      <c r="E41" s="12">
        <f t="shared" si="8"/>
        <v>0.17004688580871616</v>
      </c>
      <c r="F41" s="34">
        <v>17770</v>
      </c>
      <c r="G41" s="35"/>
      <c r="H41" s="12">
        <f t="shared" si="6"/>
        <v>0.27155635062611805</v>
      </c>
      <c r="I41" s="36">
        <v>14412</v>
      </c>
      <c r="J41" s="12">
        <f t="shared" si="5"/>
        <v>-0.16394013226592413</v>
      </c>
      <c r="K41" s="13"/>
      <c r="L41" s="12"/>
      <c r="M41" s="15"/>
    </row>
    <row r="42" spans="1:21" ht="15.75">
      <c r="A42" s="11" t="s">
        <v>48</v>
      </c>
      <c r="B42" s="34">
        <v>4762988</v>
      </c>
      <c r="C42" s="12">
        <f t="shared" si="7"/>
        <v>3.4875590823544037E-2</v>
      </c>
      <c r="D42" s="34">
        <v>565290</v>
      </c>
      <c r="E42" s="12">
        <f t="shared" si="8"/>
        <v>7.49001711351968E-2</v>
      </c>
      <c r="F42" s="34">
        <v>27533</v>
      </c>
      <c r="G42" s="35"/>
      <c r="H42" s="12">
        <f t="shared" si="6"/>
        <v>0.15287664349719454</v>
      </c>
      <c r="I42" s="36">
        <v>19992</v>
      </c>
      <c r="J42" s="12">
        <f t="shared" si="5"/>
        <v>-3.1207598371777476E-2</v>
      </c>
      <c r="K42" s="13"/>
      <c r="L42" s="12"/>
      <c r="M42" s="15"/>
    </row>
    <row r="43" spans="1:21" ht="15.75">
      <c r="A43" s="11" t="s">
        <v>49</v>
      </c>
      <c r="B43" s="34">
        <v>3805537</v>
      </c>
      <c r="C43" s="12">
        <f t="shared" si="7"/>
        <v>4.2520620777942116E-2</v>
      </c>
      <c r="D43" s="34">
        <v>454208</v>
      </c>
      <c r="E43" s="12">
        <f t="shared" si="8"/>
        <v>2.7285228341897661E-2</v>
      </c>
      <c r="F43" s="34">
        <v>22643</v>
      </c>
      <c r="G43" s="35"/>
      <c r="H43" s="12">
        <f t="shared" si="6"/>
        <v>0.36173923502525862</v>
      </c>
      <c r="I43" s="36">
        <v>14326</v>
      </c>
      <c r="J43" s="12">
        <f t="shared" si="5"/>
        <v>-0.19584619702497896</v>
      </c>
      <c r="K43" s="13"/>
      <c r="L43" s="12"/>
      <c r="M43" s="15"/>
    </row>
    <row r="44" spans="1:21" ht="15.75">
      <c r="A44" s="11" t="s">
        <v>50</v>
      </c>
      <c r="B44" s="34">
        <v>4210393</v>
      </c>
      <c r="C44" s="12">
        <f t="shared" si="7"/>
        <v>0.13926406081857548</v>
      </c>
      <c r="D44" s="34">
        <v>500533</v>
      </c>
      <c r="E44" s="12">
        <f t="shared" si="8"/>
        <v>0.12453044681692368</v>
      </c>
      <c r="F44" s="34">
        <v>20698</v>
      </c>
      <c r="G44" s="35" t="s">
        <v>35</v>
      </c>
      <c r="H44" s="12">
        <f t="shared" si="6"/>
        <v>0.28415436158332297</v>
      </c>
      <c r="I44" s="36">
        <v>18670</v>
      </c>
      <c r="J44" s="12">
        <f t="shared" si="5"/>
        <v>-3.0734087841345653E-2</v>
      </c>
      <c r="K44" s="13"/>
      <c r="L44" s="12"/>
      <c r="M44" s="15"/>
    </row>
    <row r="45" spans="1:21">
      <c r="A45" s="11" t="s">
        <v>51</v>
      </c>
      <c r="B45" s="34">
        <v>4186122</v>
      </c>
      <c r="C45" s="12">
        <f t="shared" si="7"/>
        <v>-3.274146623005029E-3</v>
      </c>
      <c r="D45" s="34">
        <v>499386</v>
      </c>
      <c r="E45" s="12">
        <f t="shared" si="8"/>
        <v>8.3438375274175733E-2</v>
      </c>
      <c r="F45" s="34">
        <v>19019</v>
      </c>
      <c r="G45" s="35"/>
      <c r="H45" s="12">
        <f t="shared" si="6"/>
        <v>0.15708462614832391</v>
      </c>
      <c r="I45" s="36">
        <v>18525</v>
      </c>
      <c r="J45" s="12">
        <f t="shared" si="5"/>
        <v>-8.2602882186896445E-2</v>
      </c>
      <c r="K45" s="13"/>
      <c r="L45" s="12"/>
      <c r="M45" s="15"/>
    </row>
    <row r="46" spans="1:21">
      <c r="A46" s="11" t="s">
        <v>53</v>
      </c>
      <c r="B46" s="34">
        <v>4011961</v>
      </c>
      <c r="C46" s="12">
        <f t="shared" si="7"/>
        <v>2.3615592378633272E-2</v>
      </c>
      <c r="D46" s="34">
        <v>465558</v>
      </c>
      <c r="E46" s="12">
        <f t="shared" si="8"/>
        <v>7.7483515745963127E-2</v>
      </c>
      <c r="F46" s="34">
        <v>24263</v>
      </c>
      <c r="G46" s="35" t="s">
        <v>35</v>
      </c>
      <c r="H46" s="12">
        <f t="shared" si="6"/>
        <v>0.58675037603819236</v>
      </c>
      <c r="I46" s="36">
        <v>15856</v>
      </c>
      <c r="J46" s="12">
        <f t="shared" si="5"/>
        <v>-0.18766330242327989</v>
      </c>
      <c r="K46" s="34"/>
      <c r="L46" s="12"/>
      <c r="M46" s="15"/>
    </row>
    <row r="47" spans="1:21">
      <c r="A47" s="26" t="s">
        <v>54</v>
      </c>
      <c r="B47" s="27">
        <v>3916524</v>
      </c>
      <c r="C47" s="28">
        <f t="shared" si="7"/>
        <v>6.862136001800806E-2</v>
      </c>
      <c r="D47" s="27">
        <v>426001</v>
      </c>
      <c r="E47" s="28">
        <f t="shared" si="8"/>
        <v>0.16859878202666373</v>
      </c>
      <c r="F47" s="27">
        <v>23460</v>
      </c>
      <c r="G47" s="29"/>
      <c r="H47" s="28">
        <f t="shared" si="6"/>
        <v>0.57249145385079425</v>
      </c>
      <c r="I47" s="30">
        <v>15644</v>
      </c>
      <c r="J47" s="28">
        <f t="shared" si="5"/>
        <v>-5.6168929110105584E-2</v>
      </c>
      <c r="K47" s="27"/>
      <c r="L47" s="28"/>
      <c r="M47" s="38"/>
    </row>
    <row r="48" spans="1:21" ht="15" customHeight="1">
      <c r="A48" s="16" t="s">
        <v>31</v>
      </c>
      <c r="B48" s="16"/>
      <c r="C48" s="16"/>
      <c r="D48" s="24"/>
      <c r="E48" s="16"/>
      <c r="F48" s="13"/>
      <c r="G48" s="13"/>
      <c r="H48" s="16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6" t="s">
        <v>32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6" t="s">
        <v>3</v>
      </c>
      <c r="B50" s="16"/>
      <c r="C50" s="16"/>
      <c r="D50" s="16"/>
      <c r="E50" s="16"/>
      <c r="F50" s="16"/>
      <c r="G50" s="16"/>
      <c r="H50" s="16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6" t="s">
        <v>40</v>
      </c>
      <c r="B51" s="16"/>
      <c r="C51" s="16"/>
      <c r="D51" s="16"/>
      <c r="E51" s="16"/>
      <c r="F51" s="16"/>
      <c r="G51" s="16"/>
      <c r="H51" s="16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16" t="s">
        <v>52</v>
      </c>
      <c r="B52" s="16"/>
      <c r="C52" s="16"/>
      <c r="D52" s="16"/>
      <c r="E52" s="16"/>
      <c r="F52" s="16"/>
      <c r="G52" s="16"/>
      <c r="H52" s="16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18" t="s">
        <v>29</v>
      </c>
      <c r="B53" s="18"/>
      <c r="C53" s="18"/>
      <c r="D53" s="18"/>
      <c r="E53" s="18"/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6" t="s">
        <v>30</v>
      </c>
      <c r="B54" s="16"/>
      <c r="C54" s="16"/>
      <c r="D54" s="16"/>
      <c r="E54" s="16"/>
      <c r="F54" s="16"/>
      <c r="G54" s="16"/>
      <c r="H54" s="16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16" t="s">
        <v>36</v>
      </c>
      <c r="B55" s="16"/>
      <c r="C55" s="16"/>
      <c r="D55" s="16"/>
      <c r="E55" s="16"/>
      <c r="F55" s="16"/>
      <c r="G55" s="16"/>
      <c r="H55" s="16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16" t="s">
        <v>37</v>
      </c>
      <c r="B56" s="16"/>
      <c r="C56" s="16"/>
      <c r="D56" s="16"/>
      <c r="E56" s="16"/>
      <c r="F56" s="16"/>
      <c r="G56" s="16"/>
      <c r="H56" s="16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>
      <c r="A57" s="32" t="s">
        <v>38</v>
      </c>
      <c r="B57" s="16"/>
      <c r="C57" s="16"/>
      <c r="D57" s="16"/>
      <c r="E57" s="16"/>
      <c r="F57" s="16"/>
      <c r="G57" s="16"/>
      <c r="H57" s="16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6" t="s">
        <v>4</v>
      </c>
      <c r="B58" s="16"/>
      <c r="C58" s="16"/>
      <c r="D58" s="16"/>
      <c r="E58" s="16"/>
      <c r="F58" s="16"/>
      <c r="G58" s="16"/>
      <c r="H58" s="16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18"/>
      <c r="B59" s="18"/>
      <c r="C59" s="18"/>
      <c r="D59" s="18"/>
      <c r="E59" s="18"/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A60" s="18"/>
      <c r="B60" s="18"/>
      <c r="C60" s="18"/>
      <c r="D60" s="18"/>
      <c r="E60" s="18"/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</sheetData>
  <mergeCells count="2">
    <mergeCell ref="A8:L8"/>
    <mergeCell ref="A7:E7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G12:G19 G20:G32 G34:G35 G44 G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Pernoctaciones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cp:lastPrinted>2024-01-05T12:18:33Z</cp:lastPrinted>
  <dcterms:created xsi:type="dcterms:W3CDTF">2017-03-27T16:37:50Z</dcterms:created>
  <dcterms:modified xsi:type="dcterms:W3CDTF">2024-03-11T14:38:45Z</dcterms:modified>
</cp:coreProperties>
</file>