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28800" windowHeight="12435" tabRatio="599"/>
  </bookViews>
  <sheets>
    <sheet name="Viajeros" sheetId="2" r:id="rId1"/>
    <sheet name="Grafico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3" l="1"/>
  <c r="I38" i="3"/>
  <c r="I37" i="3"/>
  <c r="I36" i="3"/>
  <c r="I35" i="3"/>
  <c r="I34" i="3"/>
  <c r="I33" i="3"/>
  <c r="I32" i="3"/>
  <c r="I31" i="3"/>
  <c r="I30" i="3"/>
  <c r="I29" i="3"/>
  <c r="I28" i="3"/>
  <c r="G39" i="3"/>
  <c r="G38" i="3"/>
  <c r="G37" i="3"/>
  <c r="G36" i="3"/>
  <c r="G35" i="3"/>
  <c r="G34" i="3"/>
  <c r="G33" i="3"/>
  <c r="G32" i="3"/>
  <c r="G31" i="3"/>
  <c r="G30" i="3"/>
  <c r="G29" i="3"/>
  <c r="G28" i="3"/>
  <c r="E39" i="3"/>
  <c r="E38" i="3"/>
  <c r="E37" i="3"/>
  <c r="E36" i="3"/>
  <c r="E35" i="3"/>
  <c r="E34" i="3"/>
  <c r="E33" i="3"/>
  <c r="E32" i="3"/>
  <c r="E31" i="3"/>
  <c r="E30" i="3"/>
  <c r="E29" i="3"/>
  <c r="E28" i="3"/>
  <c r="C39" i="3"/>
  <c r="C38" i="3"/>
  <c r="C37" i="3"/>
  <c r="C36" i="3"/>
  <c r="C35" i="3"/>
  <c r="C34" i="3"/>
  <c r="C33" i="3"/>
  <c r="C32" i="3"/>
  <c r="C31" i="3"/>
  <c r="C30" i="3"/>
  <c r="C29" i="3"/>
  <c r="C28" i="3"/>
  <c r="J48" i="2"/>
  <c r="J47" i="2"/>
  <c r="J46" i="2"/>
  <c r="J45" i="2"/>
  <c r="J44" i="2"/>
  <c r="J43" i="2"/>
  <c r="J42" i="2"/>
  <c r="J41" i="2"/>
  <c r="J40" i="2"/>
  <c r="J39" i="2"/>
  <c r="J38" i="2"/>
  <c r="J37" i="2"/>
  <c r="H48" i="2"/>
  <c r="H47" i="2"/>
  <c r="H46" i="2"/>
  <c r="H45" i="2"/>
  <c r="H44" i="2"/>
  <c r="H43" i="2"/>
  <c r="H42" i="2"/>
  <c r="H41" i="2"/>
  <c r="H40" i="2"/>
  <c r="H39" i="2"/>
  <c r="H38" i="2"/>
  <c r="H37" i="2"/>
  <c r="E48" i="2"/>
  <c r="E47" i="2"/>
  <c r="E46" i="2"/>
  <c r="E45" i="2"/>
  <c r="E44" i="2"/>
  <c r="E43" i="2"/>
  <c r="E42" i="2"/>
  <c r="E41" i="2"/>
  <c r="E40" i="2"/>
  <c r="E39" i="2"/>
  <c r="E38" i="2"/>
  <c r="E37" i="2"/>
  <c r="C48" i="2"/>
  <c r="C47" i="2"/>
  <c r="C46" i="2"/>
  <c r="C45" i="2"/>
  <c r="C44" i="2"/>
  <c r="C43" i="2"/>
  <c r="C42" i="2"/>
  <c r="C41" i="2"/>
  <c r="C40" i="2"/>
  <c r="C39" i="2"/>
  <c r="C38" i="2"/>
  <c r="C37" i="2"/>
  <c r="I4" i="3" l="1"/>
  <c r="G4" i="3"/>
  <c r="C4" i="3"/>
  <c r="J13" i="2" l="1"/>
  <c r="H13" i="2"/>
  <c r="C13" i="2"/>
  <c r="I27" i="3" l="1"/>
  <c r="G27" i="3"/>
  <c r="E27" i="3"/>
  <c r="C27" i="3"/>
  <c r="I26" i="3"/>
  <c r="G26" i="3"/>
  <c r="E26" i="3"/>
  <c r="C26" i="3"/>
  <c r="I25" i="3"/>
  <c r="G25" i="3"/>
  <c r="E25" i="3"/>
  <c r="C25" i="3"/>
  <c r="I24" i="3"/>
  <c r="G24" i="3"/>
  <c r="E24" i="3"/>
  <c r="C24" i="3"/>
  <c r="I23" i="3"/>
  <c r="G23" i="3"/>
  <c r="E23" i="3"/>
  <c r="C23" i="3"/>
  <c r="I22" i="3"/>
  <c r="G22" i="3"/>
  <c r="E22" i="3"/>
  <c r="C22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G18" i="3"/>
  <c r="E18" i="3"/>
  <c r="C18" i="3"/>
  <c r="I17" i="3"/>
  <c r="G17" i="3"/>
  <c r="E17" i="3"/>
  <c r="C17" i="3"/>
  <c r="I16" i="3"/>
  <c r="G16" i="3"/>
  <c r="E16" i="3"/>
  <c r="C16" i="3"/>
  <c r="I15" i="3"/>
  <c r="G15" i="3"/>
  <c r="E15" i="3"/>
  <c r="C15" i="3"/>
  <c r="I14" i="3"/>
  <c r="G14" i="3"/>
  <c r="E14" i="3"/>
  <c r="C14" i="3"/>
  <c r="I13" i="3"/>
  <c r="G13" i="3"/>
  <c r="E13" i="3"/>
  <c r="C13" i="3"/>
  <c r="I12" i="3"/>
  <c r="G12" i="3"/>
  <c r="E12" i="3"/>
  <c r="C12" i="3"/>
  <c r="I11" i="3"/>
  <c r="G11" i="3"/>
  <c r="E11" i="3"/>
  <c r="C11" i="3"/>
  <c r="I10" i="3"/>
  <c r="G10" i="3"/>
  <c r="E10" i="3"/>
  <c r="C10" i="3"/>
  <c r="I9" i="3"/>
  <c r="G9" i="3"/>
  <c r="E9" i="3"/>
  <c r="C9" i="3"/>
  <c r="I8" i="3"/>
  <c r="G8" i="3"/>
  <c r="E8" i="3"/>
  <c r="C8" i="3"/>
  <c r="I7" i="3"/>
  <c r="G7" i="3"/>
  <c r="E7" i="3"/>
  <c r="C7" i="3"/>
  <c r="I6" i="3"/>
  <c r="G6" i="3"/>
  <c r="E6" i="3"/>
  <c r="C6" i="3"/>
  <c r="I5" i="3"/>
  <c r="G5" i="3"/>
  <c r="E5" i="3"/>
  <c r="C5" i="3"/>
  <c r="E36" i="2" l="1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14" i="2"/>
  <c r="H36" i="2" l="1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J36" i="2" l="1"/>
  <c r="J35" i="2"/>
  <c r="J34" i="2"/>
  <c r="J33" i="2"/>
  <c r="J32" i="2"/>
  <c r="J31" i="2"/>
  <c r="J30" i="2"/>
  <c r="J29" i="2"/>
  <c r="J28" i="2"/>
  <c r="J27" i="2"/>
  <c r="J26" i="2"/>
  <c r="J25" i="2"/>
  <c r="J24" i="2"/>
  <c r="J16" i="2"/>
  <c r="J23" i="2"/>
  <c r="J22" i="2"/>
  <c r="J21" i="2"/>
  <c r="J20" i="2"/>
  <c r="J19" i="2"/>
  <c r="J18" i="2"/>
  <c r="J17" i="2"/>
  <c r="J14" i="2" l="1"/>
  <c r="J15" i="2"/>
</calcChain>
</file>

<file path=xl/sharedStrings.xml><?xml version="1.0" encoding="utf-8"?>
<sst xmlns="http://schemas.openxmlformats.org/spreadsheetml/2006/main" count="144" uniqueCount="63">
  <si>
    <t>Mes</t>
  </si>
  <si>
    <t>Paraná</t>
  </si>
  <si>
    <t>Variación respecto
a mes anterior</t>
  </si>
  <si>
    <t>Gualeguaychú</t>
  </si>
  <si>
    <t>(1): Se considera viajero a toda persona que realiza una o más pernoctaciones seguidas en el mismo establecimiento hotelero o parahotelero y que abona por tal servicio. Un bebé que se aloja sin cargo no se considera viajero porque no ocupa una plaza.</t>
  </si>
  <si>
    <t>(2): Estimación/es con coeficiente de variación superior a 20%.</t>
  </si>
  <si>
    <t>Fuente: INDEC, Encuesta de Ocupación Hotelera 2018-2023. Disponible en https://www.indec.gob.ar/indec/web/Nivel4-Tema-3-13-56.</t>
  </si>
  <si>
    <t>(2)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</si>
  <si>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</si>
  <si>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</si>
  <si>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</si>
  <si>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</si>
  <si>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</si>
  <si>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</si>
  <si>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</si>
  <si>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</si>
  <si>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</si>
  <si>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</si>
  <si>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</si>
  <si>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</si>
  <si>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</si>
  <si>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</si>
  <si>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</si>
  <si>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</si>
  <si>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</si>
  <si>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</si>
  <si>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</si>
  <si>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</si>
  <si>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</si>
  <si>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</si>
  <si>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</si>
  <si>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</si>
  <si>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 este cuadro, el coeficiente de variacion se calcula sólo para los totales de las estimaciones.</t>
  </si>
  <si>
    <t>Definiciones y fórmulas utilizadas:</t>
  </si>
  <si>
    <t>Total País</t>
  </si>
  <si>
    <t>Región Litoral</t>
  </si>
  <si>
    <r>
      <t>Variación respecto
a mes anterior</t>
    </r>
    <r>
      <rPr>
        <b/>
        <vertAlign val="superscript"/>
        <sz val="10"/>
        <color indexed="8"/>
        <rFont val="AvenirNext LT Pro Regular"/>
      </rPr>
      <t>(3)</t>
    </r>
  </si>
  <si>
    <t>-</t>
  </si>
  <si>
    <t>.</t>
  </si>
  <si>
    <t>Signos convencionales</t>
  </si>
  <si>
    <t>. Dato no registrado</t>
  </si>
  <si>
    <t>/// Dato que no corresponde presentar</t>
  </si>
  <si>
    <t>///</t>
  </si>
  <si>
    <t>Diciembre 2020</t>
  </si>
  <si>
    <t xml:space="preserve">Total País, Región Litoral, Gualeguaychú, Paraná. </t>
  </si>
  <si>
    <t xml:space="preserve">(3):Variación respecto al mes anterior </t>
  </si>
  <si>
    <t>- Valor cero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</si>
  <si>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</si>
  <si>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</si>
  <si>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</si>
  <si>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</si>
  <si>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</si>
  <si>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</si>
  <si>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</si>
  <si>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</si>
  <si>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</si>
  <si>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</si>
  <si>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</si>
  <si>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</si>
  <si>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(4): Datos provisorios</t>
  </si>
  <si>
    <r>
      <t>Noviembre 2023</t>
    </r>
    <r>
      <rPr>
        <vertAlign val="superscript"/>
        <sz val="10"/>
        <rFont val="AvenirNext LT Pro Regular"/>
      </rPr>
      <t>(4)</t>
    </r>
  </si>
  <si>
    <r>
      <t>Diciembre 2023</t>
    </r>
    <r>
      <rPr>
        <vertAlign val="superscript"/>
        <sz val="10"/>
        <rFont val="AvenirNext LT Pro Regular"/>
      </rPr>
      <t>(4)</t>
    </r>
  </si>
  <si>
    <r>
      <t xml:space="preserve">Cantidad de Viajeros </t>
    </r>
    <r>
      <rPr>
        <b/>
        <vertAlign val="superscript"/>
        <sz val="11"/>
        <rFont val="AvenirNext LT Pro Regular"/>
        <family val="2"/>
      </rPr>
      <t>(1)</t>
    </r>
    <r>
      <rPr>
        <b/>
        <sz val="11"/>
        <rFont val="AvenirNext LT Pro Regular"/>
        <family val="2"/>
      </rPr>
      <t xml:space="preserve"> alojados y variación porcentual en establecimientos hoteleros y parahoteleros. Año 2021-2023.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</si>
</sst>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2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venirNext LT Pro Regular"/>
      <family val="2"/>
    </font>
    <font>
      <b/>
      <sz val="10"/>
      <name val="AvenirNext LT Pro Regular"/>
      <family val="2"/>
    </font>
    <font>
      <sz val="11"/>
      <color theme="1"/>
      <name val="AvenirNext LT Pro Regular"/>
      <family val="2"/>
    </font>
    <font>
      <sz val="14"/>
      <color theme="1"/>
      <name val="AvenirNext LT Pro Regular"/>
      <family val="2"/>
    </font>
    <font>
      <b/>
      <sz val="10"/>
      <color indexed="8"/>
      <name val="AvenirNext LT Pro Regular"/>
      <family val="2"/>
    </font>
    <font>
      <sz val="10"/>
      <name val="AvenirNext LT Pro Regular"/>
      <family val="2"/>
    </font>
    <font>
      <sz val="10"/>
      <color indexed="8"/>
      <name val="AvenirNext LT Pro Regular"/>
      <family val="2"/>
    </font>
    <font>
      <sz val="8"/>
      <name val="AvenirNext LT Pro Regular"/>
      <family val="2"/>
    </font>
    <font>
      <vertAlign val="superscript"/>
      <sz val="10"/>
      <color indexed="8"/>
      <name val="AvenirNext LT Pro Regular"/>
      <family val="2"/>
    </font>
    <font>
      <sz val="8"/>
      <color indexed="8"/>
      <name val="AvenirNext LT Pro Regular"/>
      <family val="2"/>
    </font>
    <font>
      <sz val="8"/>
      <color theme="1"/>
      <name val="AvenirNext LT Pro Regular"/>
      <family val="2"/>
    </font>
    <font>
      <sz val="14"/>
      <color rgb="FFFF0000"/>
      <name val="AvenirNext LT Pro Regular"/>
      <family val="2"/>
    </font>
    <font>
      <b/>
      <vertAlign val="superscript"/>
      <sz val="10"/>
      <color indexed="8"/>
      <name val="AvenirNext LT Pro Regular"/>
    </font>
    <font>
      <sz val="10"/>
      <name val="AVENIR NEXT LT"/>
    </font>
    <font>
      <sz val="10"/>
      <color theme="1"/>
      <name val="AVENIRNEXTLT"/>
    </font>
    <font>
      <sz val="10"/>
      <color indexed="8"/>
      <name val="AVENIRNEXTLT"/>
    </font>
    <font>
      <b/>
      <sz val="10"/>
      <color indexed="8"/>
      <name val="AVENIRNEXTLT"/>
    </font>
    <font>
      <sz val="10"/>
      <name val="AVENIRNEXTLT"/>
    </font>
    <font>
      <vertAlign val="superscript"/>
      <sz val="10"/>
      <name val="AvenirNext LT Pro Regular"/>
    </font>
    <font>
      <b/>
      <vertAlign val="superscript"/>
      <sz val="11"/>
      <name val="AvenirNext LT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5" fillId="2" borderId="0" xfId="1" applyFont="1" applyFill="1" applyBorder="1" applyAlignment="1" applyProtection="1">
      <alignment vertical="center" shrinkToFit="1"/>
    </xf>
    <xf numFmtId="0" fontId="7" fillId="2" borderId="0" xfId="0" applyNumberFormat="1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5" fontId="10" fillId="2" borderId="0" xfId="2" applyNumberFormat="1" applyFont="1" applyFill="1" applyAlignment="1">
      <alignment horizontal="right" vertical="center"/>
    </xf>
    <xf numFmtId="165" fontId="10" fillId="2" borderId="0" xfId="2" applyNumberFormat="1" applyFont="1" applyFill="1" applyAlignment="1">
      <alignment horizontal="center" vertical="center"/>
    </xf>
    <xf numFmtId="165" fontId="12" fillId="2" borderId="0" xfId="2" quotePrefix="1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right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165" fontId="10" fillId="2" borderId="2" xfId="2" applyNumberFormat="1" applyFont="1" applyFill="1" applyBorder="1" applyAlignment="1">
      <alignment horizontal="right" vertical="center"/>
    </xf>
    <xf numFmtId="17" fontId="9" fillId="2" borderId="0" xfId="0" quotePrefix="1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0" fontId="10" fillId="2" borderId="0" xfId="3" applyNumberFormat="1" applyFont="1" applyFill="1" applyBorder="1" applyAlignment="1">
      <alignment horizontal="right" vertical="center"/>
    </xf>
    <xf numFmtId="17" fontId="11" fillId="2" borderId="0" xfId="0" applyNumberFormat="1" applyFont="1" applyFill="1" applyBorder="1" applyAlignment="1">
      <alignment horizontal="left" vertical="center"/>
    </xf>
    <xf numFmtId="10" fontId="13" fillId="2" borderId="0" xfId="3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3" fillId="2" borderId="0" xfId="0" quotePrefix="1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NumberFormat="1" applyFont="1" applyFill="1" applyAlignment="1">
      <alignment horizontal="right" vertical="center"/>
    </xf>
    <xf numFmtId="17" fontId="9" fillId="2" borderId="2" xfId="0" quotePrefix="1" applyNumberFormat="1" applyFont="1" applyFill="1" applyBorder="1" applyAlignment="1">
      <alignment horizontal="left" vertical="center"/>
    </xf>
    <xf numFmtId="10" fontId="10" fillId="2" borderId="2" xfId="3" applyNumberFormat="1" applyFont="1" applyFill="1" applyBorder="1" applyAlignment="1">
      <alignment horizontal="right" vertical="center"/>
    </xf>
    <xf numFmtId="165" fontId="12" fillId="2" borderId="2" xfId="2" quotePrefix="1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1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165" fontId="10" fillId="2" borderId="0" xfId="2" applyNumberFormat="1" applyFont="1" applyFill="1" applyBorder="1" applyAlignment="1">
      <alignment horizontal="right" vertical="center"/>
    </xf>
    <xf numFmtId="165" fontId="12" fillId="2" borderId="0" xfId="2" quotePrefix="1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18" fillId="0" borderId="0" xfId="0" applyNumberFormat="1" applyFont="1" applyBorder="1"/>
    <xf numFmtId="3" fontId="18" fillId="0" borderId="2" xfId="0" applyNumberFormat="1" applyFont="1" applyBorder="1"/>
    <xf numFmtId="165" fontId="19" fillId="2" borderId="0" xfId="2" applyNumberFormat="1" applyFont="1" applyFill="1" applyAlignment="1">
      <alignment horizontal="right" vertical="center"/>
    </xf>
    <xf numFmtId="165" fontId="19" fillId="2" borderId="0" xfId="2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 wrapText="1"/>
    </xf>
    <xf numFmtId="3" fontId="21" fillId="2" borderId="0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10" fontId="10" fillId="2" borderId="4" xfId="3" applyNumberFormat="1" applyFont="1" applyFill="1" applyBorder="1" applyAlignment="1">
      <alignment horizontal="right" vertical="center"/>
    </xf>
    <xf numFmtId="0" fontId="13" fillId="2" borderId="0" xfId="0" quotePrefix="1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</cellXfs>
  <cellStyles count="6">
    <cellStyle name="Hipervínculo" xfId="1" builtinId="8"/>
    <cellStyle name="Millares 2" xfId="2"/>
    <cellStyle name="Millares 2 2" xfId="5"/>
    <cellStyle name="Normal" xfId="0" builtinId="0"/>
    <cellStyle name="Normal 10" xfId="4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Variación porcentual de viajeros por mes Año 2021</a:t>
            </a:r>
            <a:endParaRPr lang="en-US"/>
          </a:p>
        </c:rich>
      </c:tx>
      <c:layout>
        <c:manualLayout>
          <c:xMode val="edge"/>
          <c:yMode val="edge"/>
          <c:x val="0.27593757013770931"/>
          <c:y val="3.4085209669329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6.5178871576802466E-2"/>
          <c:y val="0.14098494849476562"/>
          <c:w val="0.91147194470415482"/>
          <c:h val="0.54734573171652245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Viajeros!$A$13:$A$24</c:f>
              <c:strCache>
                <c:ptCount val="12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</c:strCache>
            </c:strRef>
          </c:cat>
          <c:val>
            <c:numRef>
              <c:f>Grafico!$C$4:$C$15</c:f>
              <c:numCache>
                <c:formatCode>0.00%</c:formatCode>
                <c:ptCount val="12"/>
                <c:pt idx="0">
                  <c:v>-9.9980986490707635E-2</c:v>
                </c:pt>
                <c:pt idx="1">
                  <c:v>6.7236772471089626E-2</c:v>
                </c:pt>
                <c:pt idx="2">
                  <c:v>-0.18683811335922809</c:v>
                </c:pt>
                <c:pt idx="3">
                  <c:v>-0.28368204162640565</c:v>
                </c:pt>
                <c:pt idx="4">
                  <c:v>-0.46105085027880266</c:v>
                </c:pt>
                <c:pt idx="5">
                  <c:v>-7.7802084673787159E-2</c:v>
                </c:pt>
                <c:pt idx="6">
                  <c:v>2.167674843715115</c:v>
                </c:pt>
                <c:pt idx="7">
                  <c:v>4.1075599675342196E-2</c:v>
                </c:pt>
                <c:pt idx="8">
                  <c:v>6.6567160074090456E-2</c:v>
                </c:pt>
                <c:pt idx="9">
                  <c:v>0.18004500827664321</c:v>
                </c:pt>
                <c:pt idx="10">
                  <c:v>8.8805512901005301E-2</c:v>
                </c:pt>
                <c:pt idx="11">
                  <c:v>5.4635798652361227E-2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C1-4099-8331-C2DA495C0698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Viajeros!$A$13:$A$24</c:f>
              <c:strCache>
                <c:ptCount val="12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</c:strCache>
            </c:strRef>
          </c:cat>
          <c:val>
            <c:numRef>
              <c:f>Grafico!$E$4:$E$15</c:f>
              <c:numCache>
                <c:formatCode>0.00%</c:formatCode>
                <c:ptCount val="12"/>
                <c:pt idx="0" formatCode="General">
                  <c:v>0</c:v>
                </c:pt>
                <c:pt idx="1">
                  <c:v>0.2806325286273732</c:v>
                </c:pt>
                <c:pt idx="2">
                  <c:v>-0.21666627958287851</c:v>
                </c:pt>
                <c:pt idx="3">
                  <c:v>-0.25299454459203036</c:v>
                </c:pt>
                <c:pt idx="4">
                  <c:v>-0.36274393067407557</c:v>
                </c:pt>
                <c:pt idx="5">
                  <c:v>-8.0075570411277427E-2</c:v>
                </c:pt>
                <c:pt idx="6">
                  <c:v>1.8190927555856466</c:v>
                </c:pt>
                <c:pt idx="7">
                  <c:v>4.8433322125622427E-3</c:v>
                </c:pt>
                <c:pt idx="8">
                  <c:v>0.15915518766083223</c:v>
                </c:pt>
                <c:pt idx="9">
                  <c:v>0.23481057898498928</c:v>
                </c:pt>
                <c:pt idx="10">
                  <c:v>7.1741066458866742E-2</c:v>
                </c:pt>
                <c:pt idx="11">
                  <c:v>-4.3521389360630285E-3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39-4A15-9E51-410FA5F8B950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Viajeros!$A$13:$A$24</c:f>
              <c:strCache>
                <c:ptCount val="12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</c:strCache>
            </c:strRef>
          </c:cat>
          <c:val>
            <c:numRef>
              <c:f>Grafico!$G$4:$G$15</c:f>
              <c:numCache>
                <c:formatCode>0.00%</c:formatCode>
                <c:ptCount val="12"/>
                <c:pt idx="0">
                  <c:v>-0.21870367874949467</c:v>
                </c:pt>
                <c:pt idx="1">
                  <c:v>0.33114867195584685</c:v>
                </c:pt>
                <c:pt idx="2">
                  <c:v>-0.29632029023062972</c:v>
                </c:pt>
                <c:pt idx="3">
                  <c:v>-0.48536181182102744</c:v>
                </c:pt>
                <c:pt idx="4">
                  <c:v>-0.37388193202146691</c:v>
                </c:pt>
                <c:pt idx="5">
                  <c:v>-0.31314285714285717</c:v>
                </c:pt>
                <c:pt idx="6">
                  <c:v>3.043261231281198</c:v>
                </c:pt>
                <c:pt idx="7">
                  <c:v>-7.5308641975308649E-2</c:v>
                </c:pt>
                <c:pt idx="8">
                  <c:v>-9.5238095238095233E-2</c:v>
                </c:pt>
                <c:pt idx="9">
                  <c:v>0.55410723069355627</c:v>
                </c:pt>
                <c:pt idx="10">
                  <c:v>0.1017566070580788</c:v>
                </c:pt>
                <c:pt idx="11">
                  <c:v>0.20396437805228382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39-4A15-9E51-410FA5F8B950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Viajeros!$A$13:$A$24</c:f>
              <c:strCache>
                <c:ptCount val="12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</c:strCache>
            </c:strRef>
          </c:cat>
          <c:val>
            <c:numRef>
              <c:f>Grafico!$I$4:$I$15</c:f>
              <c:numCache>
                <c:formatCode>0.00%</c:formatCode>
                <c:ptCount val="12"/>
                <c:pt idx="0">
                  <c:v>-4.8468825732540209E-2</c:v>
                </c:pt>
                <c:pt idx="1">
                  <c:v>-3.519333178976615E-2</c:v>
                </c:pt>
                <c:pt idx="2">
                  <c:v>2.2078233741300697E-2</c:v>
                </c:pt>
                <c:pt idx="3">
                  <c:v>-7.9830946231509742E-2</c:v>
                </c:pt>
                <c:pt idx="4">
                  <c:v>-0.43761163562133198</c:v>
                </c:pt>
                <c:pt idx="5">
                  <c:v>2.3139745916515426E-2</c:v>
                </c:pt>
                <c:pt idx="6">
                  <c:v>1.5277161862527717</c:v>
                </c:pt>
                <c:pt idx="7">
                  <c:v>1.5263157894736841E-2</c:v>
                </c:pt>
                <c:pt idx="8">
                  <c:v>7.8797304302747534E-2</c:v>
                </c:pt>
                <c:pt idx="9">
                  <c:v>0.21111645042447541</c:v>
                </c:pt>
                <c:pt idx="10">
                  <c:v>6.7848168231715383E-2</c:v>
                </c:pt>
                <c:pt idx="11">
                  <c:v>-8.0009908347783001E-2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39-4A15-9E51-410FA5F8B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59648"/>
        <c:axId val="327969408"/>
      </c:lineChart>
      <c:catAx>
        <c:axId val="327959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2685801023375919"/>
              <c:y val="0.8190846980557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69408"/>
        <c:crosses val="autoZero"/>
        <c:auto val="1"/>
        <c:lblAlgn val="ctr"/>
        <c:lblOffset val="100"/>
        <c:noMultiLvlLbl val="0"/>
      </c:catAx>
      <c:valAx>
        <c:axId val="327969408"/>
        <c:scaling>
          <c:orientation val="minMax"/>
          <c:max val="4"/>
          <c:min val="-0.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5964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71113029141501"/>
          <c:y val="0.89827644916657301"/>
          <c:w val="0.55764483529774311"/>
          <c:h val="7.1898992372763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porcentual  de viajeros  por mes Año 2022</a:t>
            </a:r>
          </a:p>
        </c:rich>
      </c:tx>
      <c:layout>
        <c:manualLayout>
          <c:xMode val="edge"/>
          <c:yMode val="edge"/>
          <c:x val="0.20317763872220829"/>
          <c:y val="4.7597485408150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6.7957199453768727E-2"/>
          <c:y val="0.14318189019597424"/>
          <c:w val="0.91051834193566994"/>
          <c:h val="0.51753117260510884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Viajeros!$A$25:$A$36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Viajeros!$C$25:$C$36</c:f>
              <c:numCache>
                <c:formatCode>0.00%</c:formatCode>
                <c:ptCount val="12"/>
                <c:pt idx="0">
                  <c:v>0.364116118161743</c:v>
                </c:pt>
                <c:pt idx="1">
                  <c:v>-3.1466522150888424E-2</c:v>
                </c:pt>
                <c:pt idx="2">
                  <c:v>-0.11819610637040172</c:v>
                </c:pt>
                <c:pt idx="3">
                  <c:v>-2.6062055624768724E-2</c:v>
                </c:pt>
                <c:pt idx="4">
                  <c:v>-0.18836060476655542</c:v>
                </c:pt>
                <c:pt idx="5">
                  <c:v>3.1087617567067075E-2</c:v>
                </c:pt>
                <c:pt idx="6">
                  <c:v>0.4265049913938827</c:v>
                </c:pt>
                <c:pt idx="7">
                  <c:v>-0.16520177753570092</c:v>
                </c:pt>
                <c:pt idx="8">
                  <c:v>2.3383072661967829E-2</c:v>
                </c:pt>
                <c:pt idx="9">
                  <c:v>0.11030545600823759</c:v>
                </c:pt>
                <c:pt idx="10">
                  <c:v>-3.9257304704678704E-2</c:v>
                </c:pt>
                <c:pt idx="11">
                  <c:v>-0.10858211831393452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53-4EBE-8AFF-E6B7EDCA6687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Viajeros!$A$25:$A$36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Viajeros!$E$25:$E$36</c:f>
              <c:numCache>
                <c:formatCode>0.00%</c:formatCode>
                <c:ptCount val="12"/>
                <c:pt idx="0">
                  <c:v>9.1371908758495865E-2</c:v>
                </c:pt>
                <c:pt idx="1">
                  <c:v>2.1722713977096755E-2</c:v>
                </c:pt>
                <c:pt idx="2">
                  <c:v>-4.8420520832846058E-2</c:v>
                </c:pt>
                <c:pt idx="3">
                  <c:v>5.5175939672208511E-2</c:v>
                </c:pt>
                <c:pt idx="4">
                  <c:v>-7.1559684317434286E-2</c:v>
                </c:pt>
                <c:pt idx="5">
                  <c:v>-2.0187067832160815E-2</c:v>
                </c:pt>
                <c:pt idx="6">
                  <c:v>0.23473981245806938</c:v>
                </c:pt>
                <c:pt idx="7">
                  <c:v>-7.9851015557924343E-2</c:v>
                </c:pt>
                <c:pt idx="8">
                  <c:v>7.4411644060996998E-2</c:v>
                </c:pt>
                <c:pt idx="9">
                  <c:v>3.1885213232363493E-3</c:v>
                </c:pt>
                <c:pt idx="10">
                  <c:v>-7.453317441398491E-2</c:v>
                </c:pt>
                <c:pt idx="11">
                  <c:v>-0.16075519785985096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53-4EBE-8AFF-E6B7EDCA6687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Viajeros!$A$25:$A$36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Viajeros!$H$25:$H$36</c:f>
              <c:numCache>
                <c:formatCode>0.00%</c:formatCode>
                <c:ptCount val="12"/>
                <c:pt idx="0">
                  <c:v>0.43402529229300885</c:v>
                </c:pt>
                <c:pt idx="1">
                  <c:v>-0.1048252911813644</c:v>
                </c:pt>
                <c:pt idx="2">
                  <c:v>-0.22639405204460966</c:v>
                </c:pt>
                <c:pt idx="3">
                  <c:v>-0.10752042287361845</c:v>
                </c:pt>
                <c:pt idx="4">
                  <c:v>-0.34351864315520259</c:v>
                </c:pt>
                <c:pt idx="5">
                  <c:v>-6.0488004921058026E-2</c:v>
                </c:pt>
                <c:pt idx="6">
                  <c:v>0.51724137931034486</c:v>
                </c:pt>
                <c:pt idx="7">
                  <c:v>-0.10759493670886076</c:v>
                </c:pt>
                <c:pt idx="8">
                  <c:v>0.15973565441650547</c:v>
                </c:pt>
                <c:pt idx="9">
                  <c:v>-4.62821403752606E-2</c:v>
                </c:pt>
                <c:pt idx="10">
                  <c:v>-1.3115709705625183E-2</c:v>
                </c:pt>
                <c:pt idx="11">
                  <c:v>-3.4849379799173068E-2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53-4EBE-8AFF-E6B7EDCA6687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Viajeros!$A$25:$A$36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Viajeros!$J$25:$J$36</c:f>
              <c:numCache>
                <c:formatCode>0.00%</c:formatCode>
                <c:ptCount val="12"/>
                <c:pt idx="0">
                  <c:v>0.20274636510500807</c:v>
                </c:pt>
                <c:pt idx="1">
                  <c:v>-8.8538168793373631E-2</c:v>
                </c:pt>
                <c:pt idx="2">
                  <c:v>5.6490237013385727E-3</c:v>
                </c:pt>
                <c:pt idx="3">
                  <c:v>0.11075833435095861</c:v>
                </c:pt>
                <c:pt idx="4">
                  <c:v>4.3975373790677223E-4</c:v>
                </c:pt>
                <c:pt idx="5">
                  <c:v>2.5604395604395605E-2</c:v>
                </c:pt>
                <c:pt idx="6">
                  <c:v>0.11496839172827601</c:v>
                </c:pt>
                <c:pt idx="7">
                  <c:v>-5.3815106669229291E-3</c:v>
                </c:pt>
                <c:pt idx="8">
                  <c:v>5.497584541062802E-2</c:v>
                </c:pt>
                <c:pt idx="9">
                  <c:v>1.8499862624782488E-2</c:v>
                </c:pt>
                <c:pt idx="10">
                  <c:v>-4.9186224260408237E-2</c:v>
                </c:pt>
                <c:pt idx="11">
                  <c:v>-0.12247020994893135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B53-4EBE-8AFF-E6B7EDCA6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19792"/>
        <c:axId val="326423400"/>
      </c:lineChart>
      <c:catAx>
        <c:axId val="32791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6868607278163643"/>
              <c:y val="0.8525336546930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6423400"/>
        <c:crosses val="autoZero"/>
        <c:auto val="1"/>
        <c:lblAlgn val="ctr"/>
        <c:lblOffset val="100"/>
        <c:noMultiLvlLbl val="0"/>
      </c:catAx>
      <c:valAx>
        <c:axId val="32642340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15341453873174"/>
          <c:y val="0.91832653101553685"/>
          <c:w val="0.60753161915236154"/>
          <c:h val="6.4365292472408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Variación</a:t>
            </a:r>
            <a:r>
              <a:rPr lang="es-AR" baseline="0"/>
              <a:t> porcentual de viajeros por mes Año 2023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Viajeros!$A$37:$A$48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Viajeros!$C$37:$C$48</c:f>
              <c:numCache>
                <c:formatCode>0.00%</c:formatCode>
                <c:ptCount val="12"/>
                <c:pt idx="0">
                  <c:v>0.41714563560136569</c:v>
                </c:pt>
                <c:pt idx="1">
                  <c:v>-7.8460353497069521E-2</c:v>
                </c:pt>
                <c:pt idx="2">
                  <c:v>-0.1198307203197754</c:v>
                </c:pt>
                <c:pt idx="3">
                  <c:v>-9.682339904114623E-2</c:v>
                </c:pt>
                <c:pt idx="4">
                  <c:v>-7.6213620846958971E-2</c:v>
                </c:pt>
                <c:pt idx="5">
                  <c:v>4.2576418456809435E-2</c:v>
                </c:pt>
                <c:pt idx="6">
                  <c:v>0.25524956776091839</c:v>
                </c:pt>
                <c:pt idx="7">
                  <c:v>-0.16558615517922112</c:v>
                </c:pt>
                <c:pt idx="8">
                  <c:v>8.8951315618990029E-2</c:v>
                </c:pt>
                <c:pt idx="9">
                  <c:v>1.4025508028782416E-2</c:v>
                </c:pt>
                <c:pt idx="10">
                  <c:v>1.1626823485562239E-2</c:v>
                </c:pt>
                <c:pt idx="11">
                  <c:v>-8.7892743833793877E-2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7C-4AFB-819D-3D106602FC79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Viajeros!$A$37:$A$48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Viajeros!$E$37:$E$48</c:f>
              <c:numCache>
                <c:formatCode>0.00%</c:formatCode>
                <c:ptCount val="12"/>
                <c:pt idx="0">
                  <c:v>0.45863374237423205</c:v>
                </c:pt>
                <c:pt idx="1">
                  <c:v>-6.1997962317642194E-2</c:v>
                </c:pt>
                <c:pt idx="2">
                  <c:v>-7.5450313064490099E-2</c:v>
                </c:pt>
                <c:pt idx="3">
                  <c:v>4.6345917277134795E-2</c:v>
                </c:pt>
                <c:pt idx="4">
                  <c:v>-8.5624672012106565E-2</c:v>
                </c:pt>
                <c:pt idx="5">
                  <c:v>7.3493230828094627E-2</c:v>
                </c:pt>
                <c:pt idx="6">
                  <c:v>0.13013079805046252</c:v>
                </c:pt>
                <c:pt idx="7">
                  <c:v>-0.13915954922676915</c:v>
                </c:pt>
                <c:pt idx="8">
                  <c:v>9.1688676833943938E-2</c:v>
                </c:pt>
                <c:pt idx="9">
                  <c:v>-8.495178781174029E-3</c:v>
                </c:pt>
                <c:pt idx="10">
                  <c:v>-7.1279015766315346E-2</c:v>
                </c:pt>
                <c:pt idx="11">
                  <c:v>-6.9346329060281806E-2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7C-4AFB-819D-3D106602FC79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Viajeros!$A$37:$A$48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Viajeros!$H$37:$H$48</c:f>
              <c:numCache>
                <c:formatCode>0.00%</c:formatCode>
                <c:ptCount val="12"/>
                <c:pt idx="0">
                  <c:v>1.4987760097919216</c:v>
                </c:pt>
                <c:pt idx="1">
                  <c:v>0.15742101396032329</c:v>
                </c:pt>
                <c:pt idx="2">
                  <c:v>-0.3892503835370047</c:v>
                </c:pt>
                <c:pt idx="3">
                  <c:v>-2.6678215677782589E-2</c:v>
                </c:pt>
                <c:pt idx="4">
                  <c:v>-0.20085432054818902</c:v>
                </c:pt>
                <c:pt idx="5">
                  <c:v>-4.3429844097995548E-3</c:v>
                </c:pt>
                <c:pt idx="6">
                  <c:v>-1.3533161838720501E-2</c:v>
                </c:pt>
                <c:pt idx="7">
                  <c:v>0.10566893424036281</c:v>
                </c:pt>
                <c:pt idx="8">
                  <c:v>-3.0762920426579164E-2</c:v>
                </c:pt>
                <c:pt idx="9">
                  <c:v>-5.4168429961912824E-2</c:v>
                </c:pt>
                <c:pt idx="10">
                  <c:v>0.13702460850111856</c:v>
                </c:pt>
                <c:pt idx="11">
                  <c:v>-4.6138711264141666E-2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7C-4AFB-819D-3D106602FC79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Viajeros!$A$37:$A$48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Viajeros!$J$37:$J$48</c:f>
              <c:numCache>
                <c:formatCode>0.00%</c:formatCode>
                <c:ptCount val="12"/>
                <c:pt idx="0">
                  <c:v>5.4423968100010774E-2</c:v>
                </c:pt>
                <c:pt idx="1">
                  <c:v>-7.8699918233851182E-2</c:v>
                </c:pt>
                <c:pt idx="2">
                  <c:v>-5.5136454404260037E-2</c:v>
                </c:pt>
                <c:pt idx="3">
                  <c:v>7.2912997534343077E-2</c:v>
                </c:pt>
                <c:pt idx="4">
                  <c:v>-0.13985554826001312</c:v>
                </c:pt>
                <c:pt idx="5">
                  <c:v>4.1348600508905854E-2</c:v>
                </c:pt>
                <c:pt idx="6">
                  <c:v>0.28087965791081249</c:v>
                </c:pt>
                <c:pt idx="7">
                  <c:v>-0.23473864937046929</c:v>
                </c:pt>
                <c:pt idx="8">
                  <c:v>0.15704848560388882</c:v>
                </c:pt>
                <c:pt idx="9">
                  <c:v>4.9552946245825704E-3</c:v>
                </c:pt>
                <c:pt idx="10">
                  <c:v>-0.11716153928609711</c:v>
                </c:pt>
                <c:pt idx="11">
                  <c:v>-1.4448761534725595E-2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47C-4AFB-819D-3D106602F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4060104"/>
        <c:axId val="254058144"/>
      </c:lineChart>
      <c:catAx>
        <c:axId val="254060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4058144"/>
        <c:crosses val="autoZero"/>
        <c:auto val="1"/>
        <c:lblAlgn val="ctr"/>
        <c:lblOffset val="100"/>
        <c:noMultiLvlLbl val="0"/>
      </c:catAx>
      <c:valAx>
        <c:axId val="25405814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406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6553846908567"/>
          <c:y val="0.89950144046759151"/>
          <c:w val="0.59335589447597104"/>
          <c:h val="7.413841772729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243662</xdr:colOff>
      <xdr:row>60</xdr:row>
      <xdr:rowOff>166133</xdr:rowOff>
    </xdr:from>
    <xdr:to>
      <xdr:col>6</xdr:col>
      <xdr:colOff>204050</xdr:colOff>
      <xdr:row>77</xdr:row>
      <xdr:rowOff>123264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310117</xdr:colOff>
      <xdr:row>61</xdr:row>
      <xdr:rowOff>33228</xdr:rowOff>
    </xdr:from>
    <xdr:to>
      <xdr:col>15</xdr:col>
      <xdr:colOff>199361</xdr:colOff>
      <xdr:row>77</xdr:row>
      <xdr:rowOff>132908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454098</xdr:colOff>
      <xdr:row>61</xdr:row>
      <xdr:rowOff>66452</xdr:rowOff>
    </xdr:from>
    <xdr:to>
      <xdr:col>24</xdr:col>
      <xdr:colOff>265813</xdr:colOff>
      <xdr:row>77</xdr:row>
      <xdr:rowOff>143982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143982</xdr:colOff>
      <xdr:row>0</xdr:row>
      <xdr:rowOff>132905</xdr:rowOff>
    </xdr:from>
    <xdr:to>
      <xdr:col>2</xdr:col>
      <xdr:colOff>443023</xdr:colOff>
      <xdr:row>4</xdr:row>
      <xdr:rowOff>99680</xdr:rowOff>
    </xdr:to>
    <xdr:pic>
      <xdr:nvPicPr>
        <xdr:cNvPr id="7" name="6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82" y="132905"/>
          <a:ext cx="2669215" cy="675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62"/>
  <sheetViews>
    <sheetView showGridLines="0" tabSelected="1" zoomScale="86" zoomScaleNormal="86" workbookViewId="0">
      <selection activeCell="A10" sqref="A10"/>
    </sheetView>
  </sheetViews>
  <sheetFormatPr baseColWidth="10" defaultRowHeight="14.25"/>
  <cols>
    <col min="1" max="6" width="17.7109375" style="14" customWidth="1"/>
    <col min="7" max="7" width="3.140625" style="14" customWidth="1"/>
    <col min="8" max="8" width="17.7109375" style="14" customWidth="1"/>
    <col min="9" max="9" width="17.7109375" style="15" customWidth="1"/>
    <col min="10" max="10" width="17.42578125" style="16" customWidth="1"/>
    <col min="11" max="11" width="4" style="15" customWidth="1"/>
    <col min="12" max="12" width="3.5703125" style="14" hidden="1" customWidth="1"/>
    <col min="13" max="13" width="9.85546875" style="15" hidden="1" customWidth="1"/>
    <col min="14" max="14" width="11.28515625" style="14" customWidth="1"/>
    <col min="15" max="15" width="30.7109375" style="14" bestFit="1" customWidth="1"/>
    <col min="16" max="264" width="11.42578125" style="14"/>
    <col min="265" max="268" width="17.7109375" style="14" customWidth="1"/>
    <col min="269" max="269" width="16.7109375" style="14" customWidth="1"/>
    <col min="270" max="270" width="11.28515625" style="14" customWidth="1"/>
    <col min="271" max="271" width="30.7109375" style="14" bestFit="1" customWidth="1"/>
    <col min="272" max="520" width="11.42578125" style="14"/>
    <col min="521" max="524" width="17.7109375" style="14" customWidth="1"/>
    <col min="525" max="525" width="16.7109375" style="14" customWidth="1"/>
    <col min="526" max="526" width="11.28515625" style="14" customWidth="1"/>
    <col min="527" max="527" width="30.7109375" style="14" bestFit="1" customWidth="1"/>
    <col min="528" max="776" width="11.42578125" style="14"/>
    <col min="777" max="780" width="17.7109375" style="14" customWidth="1"/>
    <col min="781" max="781" width="16.7109375" style="14" customWidth="1"/>
    <col min="782" max="782" width="11.28515625" style="14" customWidth="1"/>
    <col min="783" max="783" width="30.7109375" style="14" bestFit="1" customWidth="1"/>
    <col min="784" max="1032" width="11.42578125" style="14"/>
    <col min="1033" max="1036" width="17.7109375" style="14" customWidth="1"/>
    <col min="1037" max="1037" width="16.7109375" style="14" customWidth="1"/>
    <col min="1038" max="1038" width="11.28515625" style="14" customWidth="1"/>
    <col min="1039" max="1039" width="30.7109375" style="14" bestFit="1" customWidth="1"/>
    <col min="1040" max="1288" width="11.42578125" style="14"/>
    <col min="1289" max="1292" width="17.7109375" style="14" customWidth="1"/>
    <col min="1293" max="1293" width="16.7109375" style="14" customWidth="1"/>
    <col min="1294" max="1294" width="11.28515625" style="14" customWidth="1"/>
    <col min="1295" max="1295" width="30.7109375" style="14" bestFit="1" customWidth="1"/>
    <col min="1296" max="1544" width="11.42578125" style="14"/>
    <col min="1545" max="1548" width="17.7109375" style="14" customWidth="1"/>
    <col min="1549" max="1549" width="16.7109375" style="14" customWidth="1"/>
    <col min="1550" max="1550" width="11.28515625" style="14" customWidth="1"/>
    <col min="1551" max="1551" width="30.7109375" style="14" bestFit="1" customWidth="1"/>
    <col min="1552" max="1800" width="11.42578125" style="14"/>
    <col min="1801" max="1804" width="17.7109375" style="14" customWidth="1"/>
    <col min="1805" max="1805" width="16.7109375" style="14" customWidth="1"/>
    <col min="1806" max="1806" width="11.28515625" style="14" customWidth="1"/>
    <col min="1807" max="1807" width="30.7109375" style="14" bestFit="1" customWidth="1"/>
    <col min="1808" max="2056" width="11.42578125" style="14"/>
    <col min="2057" max="2060" width="17.7109375" style="14" customWidth="1"/>
    <col min="2061" max="2061" width="16.7109375" style="14" customWidth="1"/>
    <col min="2062" max="2062" width="11.28515625" style="14" customWidth="1"/>
    <col min="2063" max="2063" width="30.7109375" style="14" bestFit="1" customWidth="1"/>
    <col min="2064" max="2312" width="11.42578125" style="14"/>
    <col min="2313" max="2316" width="17.7109375" style="14" customWidth="1"/>
    <col min="2317" max="2317" width="16.7109375" style="14" customWidth="1"/>
    <col min="2318" max="2318" width="11.28515625" style="14" customWidth="1"/>
    <col min="2319" max="2319" width="30.7109375" style="14" bestFit="1" customWidth="1"/>
    <col min="2320" max="2568" width="11.42578125" style="14"/>
    <col min="2569" max="2572" width="17.7109375" style="14" customWidth="1"/>
    <col min="2573" max="2573" width="16.7109375" style="14" customWidth="1"/>
    <col min="2574" max="2574" width="11.28515625" style="14" customWidth="1"/>
    <col min="2575" max="2575" width="30.7109375" style="14" bestFit="1" customWidth="1"/>
    <col min="2576" max="2824" width="11.42578125" style="14"/>
    <col min="2825" max="2828" width="17.7109375" style="14" customWidth="1"/>
    <col min="2829" max="2829" width="16.7109375" style="14" customWidth="1"/>
    <col min="2830" max="2830" width="11.28515625" style="14" customWidth="1"/>
    <col min="2831" max="2831" width="30.7109375" style="14" bestFit="1" customWidth="1"/>
    <col min="2832" max="3080" width="11.42578125" style="14"/>
    <col min="3081" max="3084" width="17.7109375" style="14" customWidth="1"/>
    <col min="3085" max="3085" width="16.7109375" style="14" customWidth="1"/>
    <col min="3086" max="3086" width="11.28515625" style="14" customWidth="1"/>
    <col min="3087" max="3087" width="30.7109375" style="14" bestFit="1" customWidth="1"/>
    <col min="3088" max="3336" width="11.42578125" style="14"/>
    <col min="3337" max="3340" width="17.7109375" style="14" customWidth="1"/>
    <col min="3341" max="3341" width="16.7109375" style="14" customWidth="1"/>
    <col min="3342" max="3342" width="11.28515625" style="14" customWidth="1"/>
    <col min="3343" max="3343" width="30.7109375" style="14" bestFit="1" customWidth="1"/>
    <col min="3344" max="3592" width="11.42578125" style="14"/>
    <col min="3593" max="3596" width="17.7109375" style="14" customWidth="1"/>
    <col min="3597" max="3597" width="16.7109375" style="14" customWidth="1"/>
    <col min="3598" max="3598" width="11.28515625" style="14" customWidth="1"/>
    <col min="3599" max="3599" width="30.7109375" style="14" bestFit="1" customWidth="1"/>
    <col min="3600" max="3848" width="11.42578125" style="14"/>
    <col min="3849" max="3852" width="17.7109375" style="14" customWidth="1"/>
    <col min="3853" max="3853" width="16.7109375" style="14" customWidth="1"/>
    <col min="3854" max="3854" width="11.28515625" style="14" customWidth="1"/>
    <col min="3855" max="3855" width="30.7109375" style="14" bestFit="1" customWidth="1"/>
    <col min="3856" max="4104" width="11.42578125" style="14"/>
    <col min="4105" max="4108" width="17.7109375" style="14" customWidth="1"/>
    <col min="4109" max="4109" width="16.7109375" style="14" customWidth="1"/>
    <col min="4110" max="4110" width="11.28515625" style="14" customWidth="1"/>
    <col min="4111" max="4111" width="30.7109375" style="14" bestFit="1" customWidth="1"/>
    <col min="4112" max="4360" width="11.42578125" style="14"/>
    <col min="4361" max="4364" width="17.7109375" style="14" customWidth="1"/>
    <col min="4365" max="4365" width="16.7109375" style="14" customWidth="1"/>
    <col min="4366" max="4366" width="11.28515625" style="14" customWidth="1"/>
    <col min="4367" max="4367" width="30.7109375" style="14" bestFit="1" customWidth="1"/>
    <col min="4368" max="4616" width="11.42578125" style="14"/>
    <col min="4617" max="4620" width="17.7109375" style="14" customWidth="1"/>
    <col min="4621" max="4621" width="16.7109375" style="14" customWidth="1"/>
    <col min="4622" max="4622" width="11.28515625" style="14" customWidth="1"/>
    <col min="4623" max="4623" width="30.7109375" style="14" bestFit="1" customWidth="1"/>
    <col min="4624" max="4872" width="11.42578125" style="14"/>
    <col min="4873" max="4876" width="17.7109375" style="14" customWidth="1"/>
    <col min="4877" max="4877" width="16.7109375" style="14" customWidth="1"/>
    <col min="4878" max="4878" width="11.28515625" style="14" customWidth="1"/>
    <col min="4879" max="4879" width="30.7109375" style="14" bestFit="1" customWidth="1"/>
    <col min="4880" max="5128" width="11.42578125" style="14"/>
    <col min="5129" max="5132" width="17.7109375" style="14" customWidth="1"/>
    <col min="5133" max="5133" width="16.7109375" style="14" customWidth="1"/>
    <col min="5134" max="5134" width="11.28515625" style="14" customWidth="1"/>
    <col min="5135" max="5135" width="30.7109375" style="14" bestFit="1" customWidth="1"/>
    <col min="5136" max="5384" width="11.42578125" style="14"/>
    <col min="5385" max="5388" width="17.7109375" style="14" customWidth="1"/>
    <col min="5389" max="5389" width="16.7109375" style="14" customWidth="1"/>
    <col min="5390" max="5390" width="11.28515625" style="14" customWidth="1"/>
    <col min="5391" max="5391" width="30.7109375" style="14" bestFit="1" customWidth="1"/>
    <col min="5392" max="5640" width="11.42578125" style="14"/>
    <col min="5641" max="5644" width="17.7109375" style="14" customWidth="1"/>
    <col min="5645" max="5645" width="16.7109375" style="14" customWidth="1"/>
    <col min="5646" max="5646" width="11.28515625" style="14" customWidth="1"/>
    <col min="5647" max="5647" width="30.7109375" style="14" bestFit="1" customWidth="1"/>
    <col min="5648" max="5896" width="11.42578125" style="14"/>
    <col min="5897" max="5900" width="17.7109375" style="14" customWidth="1"/>
    <col min="5901" max="5901" width="16.7109375" style="14" customWidth="1"/>
    <col min="5902" max="5902" width="11.28515625" style="14" customWidth="1"/>
    <col min="5903" max="5903" width="30.7109375" style="14" bestFit="1" customWidth="1"/>
    <col min="5904" max="6152" width="11.42578125" style="14"/>
    <col min="6153" max="6156" width="17.7109375" style="14" customWidth="1"/>
    <col min="6157" max="6157" width="16.7109375" style="14" customWidth="1"/>
    <col min="6158" max="6158" width="11.28515625" style="14" customWidth="1"/>
    <col min="6159" max="6159" width="30.7109375" style="14" bestFit="1" customWidth="1"/>
    <col min="6160" max="6408" width="11.42578125" style="14"/>
    <col min="6409" max="6412" width="17.7109375" style="14" customWidth="1"/>
    <col min="6413" max="6413" width="16.7109375" style="14" customWidth="1"/>
    <col min="6414" max="6414" width="11.28515625" style="14" customWidth="1"/>
    <col min="6415" max="6415" width="30.7109375" style="14" bestFit="1" customWidth="1"/>
    <col min="6416" max="6664" width="11.42578125" style="14"/>
    <col min="6665" max="6668" width="17.7109375" style="14" customWidth="1"/>
    <col min="6669" max="6669" width="16.7109375" style="14" customWidth="1"/>
    <col min="6670" max="6670" width="11.28515625" style="14" customWidth="1"/>
    <col min="6671" max="6671" width="30.7109375" style="14" bestFit="1" customWidth="1"/>
    <col min="6672" max="6920" width="11.42578125" style="14"/>
    <col min="6921" max="6924" width="17.7109375" style="14" customWidth="1"/>
    <col min="6925" max="6925" width="16.7109375" style="14" customWidth="1"/>
    <col min="6926" max="6926" width="11.28515625" style="14" customWidth="1"/>
    <col min="6927" max="6927" width="30.7109375" style="14" bestFit="1" customWidth="1"/>
    <col min="6928" max="7176" width="11.42578125" style="14"/>
    <col min="7177" max="7180" width="17.7109375" style="14" customWidth="1"/>
    <col min="7181" max="7181" width="16.7109375" style="14" customWidth="1"/>
    <col min="7182" max="7182" width="11.28515625" style="14" customWidth="1"/>
    <col min="7183" max="7183" width="30.7109375" style="14" bestFit="1" customWidth="1"/>
    <col min="7184" max="7432" width="11.42578125" style="14"/>
    <col min="7433" max="7436" width="17.7109375" style="14" customWidth="1"/>
    <col min="7437" max="7437" width="16.7109375" style="14" customWidth="1"/>
    <col min="7438" max="7438" width="11.28515625" style="14" customWidth="1"/>
    <col min="7439" max="7439" width="30.7109375" style="14" bestFit="1" customWidth="1"/>
    <col min="7440" max="7688" width="11.42578125" style="14"/>
    <col min="7689" max="7692" width="17.7109375" style="14" customWidth="1"/>
    <col min="7693" max="7693" width="16.7109375" style="14" customWidth="1"/>
    <col min="7694" max="7694" width="11.28515625" style="14" customWidth="1"/>
    <col min="7695" max="7695" width="30.7109375" style="14" bestFit="1" customWidth="1"/>
    <col min="7696" max="7944" width="11.42578125" style="14"/>
    <col min="7945" max="7948" width="17.7109375" style="14" customWidth="1"/>
    <col min="7949" max="7949" width="16.7109375" style="14" customWidth="1"/>
    <col min="7950" max="7950" width="11.28515625" style="14" customWidth="1"/>
    <col min="7951" max="7951" width="30.7109375" style="14" bestFit="1" customWidth="1"/>
    <col min="7952" max="8200" width="11.42578125" style="14"/>
    <col min="8201" max="8204" width="17.7109375" style="14" customWidth="1"/>
    <col min="8205" max="8205" width="16.7109375" style="14" customWidth="1"/>
    <col min="8206" max="8206" width="11.28515625" style="14" customWidth="1"/>
    <col min="8207" max="8207" width="30.7109375" style="14" bestFit="1" customWidth="1"/>
    <col min="8208" max="8456" width="11.42578125" style="14"/>
    <col min="8457" max="8460" width="17.7109375" style="14" customWidth="1"/>
    <col min="8461" max="8461" width="16.7109375" style="14" customWidth="1"/>
    <col min="8462" max="8462" width="11.28515625" style="14" customWidth="1"/>
    <col min="8463" max="8463" width="30.7109375" style="14" bestFit="1" customWidth="1"/>
    <col min="8464" max="8712" width="11.42578125" style="14"/>
    <col min="8713" max="8716" width="17.7109375" style="14" customWidth="1"/>
    <col min="8717" max="8717" width="16.7109375" style="14" customWidth="1"/>
    <col min="8718" max="8718" width="11.28515625" style="14" customWidth="1"/>
    <col min="8719" max="8719" width="30.7109375" style="14" bestFit="1" customWidth="1"/>
    <col min="8720" max="8968" width="11.42578125" style="14"/>
    <col min="8969" max="8972" width="17.7109375" style="14" customWidth="1"/>
    <col min="8973" max="8973" width="16.7109375" style="14" customWidth="1"/>
    <col min="8974" max="8974" width="11.28515625" style="14" customWidth="1"/>
    <col min="8975" max="8975" width="30.7109375" style="14" bestFit="1" customWidth="1"/>
    <col min="8976" max="9224" width="11.42578125" style="14"/>
    <col min="9225" max="9228" width="17.7109375" style="14" customWidth="1"/>
    <col min="9229" max="9229" width="16.7109375" style="14" customWidth="1"/>
    <col min="9230" max="9230" width="11.28515625" style="14" customWidth="1"/>
    <col min="9231" max="9231" width="30.7109375" style="14" bestFit="1" customWidth="1"/>
    <col min="9232" max="9480" width="11.42578125" style="14"/>
    <col min="9481" max="9484" width="17.7109375" style="14" customWidth="1"/>
    <col min="9485" max="9485" width="16.7109375" style="14" customWidth="1"/>
    <col min="9486" max="9486" width="11.28515625" style="14" customWidth="1"/>
    <col min="9487" max="9487" width="30.7109375" style="14" bestFit="1" customWidth="1"/>
    <col min="9488" max="9736" width="11.42578125" style="14"/>
    <col min="9737" max="9740" width="17.7109375" style="14" customWidth="1"/>
    <col min="9741" max="9741" width="16.7109375" style="14" customWidth="1"/>
    <col min="9742" max="9742" width="11.28515625" style="14" customWidth="1"/>
    <col min="9743" max="9743" width="30.7109375" style="14" bestFit="1" customWidth="1"/>
    <col min="9744" max="9992" width="11.42578125" style="14"/>
    <col min="9993" max="9996" width="17.7109375" style="14" customWidth="1"/>
    <col min="9997" max="9997" width="16.7109375" style="14" customWidth="1"/>
    <col min="9998" max="9998" width="11.28515625" style="14" customWidth="1"/>
    <col min="9999" max="9999" width="30.7109375" style="14" bestFit="1" customWidth="1"/>
    <col min="10000" max="10248" width="11.42578125" style="14"/>
    <col min="10249" max="10252" width="17.7109375" style="14" customWidth="1"/>
    <col min="10253" max="10253" width="16.7109375" style="14" customWidth="1"/>
    <col min="10254" max="10254" width="11.28515625" style="14" customWidth="1"/>
    <col min="10255" max="10255" width="30.7109375" style="14" bestFit="1" customWidth="1"/>
    <col min="10256" max="10504" width="11.42578125" style="14"/>
    <col min="10505" max="10508" width="17.7109375" style="14" customWidth="1"/>
    <col min="10509" max="10509" width="16.7109375" style="14" customWidth="1"/>
    <col min="10510" max="10510" width="11.28515625" style="14" customWidth="1"/>
    <col min="10511" max="10511" width="30.7109375" style="14" bestFit="1" customWidth="1"/>
    <col min="10512" max="10760" width="11.42578125" style="14"/>
    <col min="10761" max="10764" width="17.7109375" style="14" customWidth="1"/>
    <col min="10765" max="10765" width="16.7109375" style="14" customWidth="1"/>
    <col min="10766" max="10766" width="11.28515625" style="14" customWidth="1"/>
    <col min="10767" max="10767" width="30.7109375" style="14" bestFit="1" customWidth="1"/>
    <col min="10768" max="11016" width="11.42578125" style="14"/>
    <col min="11017" max="11020" width="17.7109375" style="14" customWidth="1"/>
    <col min="11021" max="11021" width="16.7109375" style="14" customWidth="1"/>
    <col min="11022" max="11022" width="11.28515625" style="14" customWidth="1"/>
    <col min="11023" max="11023" width="30.7109375" style="14" bestFit="1" customWidth="1"/>
    <col min="11024" max="11272" width="11.42578125" style="14"/>
    <col min="11273" max="11276" width="17.7109375" style="14" customWidth="1"/>
    <col min="11277" max="11277" width="16.7109375" style="14" customWidth="1"/>
    <col min="11278" max="11278" width="11.28515625" style="14" customWidth="1"/>
    <col min="11279" max="11279" width="30.7109375" style="14" bestFit="1" customWidth="1"/>
    <col min="11280" max="11528" width="11.42578125" style="14"/>
    <col min="11529" max="11532" width="17.7109375" style="14" customWidth="1"/>
    <col min="11533" max="11533" width="16.7109375" style="14" customWidth="1"/>
    <col min="11534" max="11534" width="11.28515625" style="14" customWidth="1"/>
    <col min="11535" max="11535" width="30.7109375" style="14" bestFit="1" customWidth="1"/>
    <col min="11536" max="11784" width="11.42578125" style="14"/>
    <col min="11785" max="11788" width="17.7109375" style="14" customWidth="1"/>
    <col min="11789" max="11789" width="16.7109375" style="14" customWidth="1"/>
    <col min="11790" max="11790" width="11.28515625" style="14" customWidth="1"/>
    <col min="11791" max="11791" width="30.7109375" style="14" bestFit="1" customWidth="1"/>
    <col min="11792" max="12040" width="11.42578125" style="14"/>
    <col min="12041" max="12044" width="17.7109375" style="14" customWidth="1"/>
    <col min="12045" max="12045" width="16.7109375" style="14" customWidth="1"/>
    <col min="12046" max="12046" width="11.28515625" style="14" customWidth="1"/>
    <col min="12047" max="12047" width="30.7109375" style="14" bestFit="1" customWidth="1"/>
    <col min="12048" max="12296" width="11.42578125" style="14"/>
    <col min="12297" max="12300" width="17.7109375" style="14" customWidth="1"/>
    <col min="12301" max="12301" width="16.7109375" style="14" customWidth="1"/>
    <col min="12302" max="12302" width="11.28515625" style="14" customWidth="1"/>
    <col min="12303" max="12303" width="30.7109375" style="14" bestFit="1" customWidth="1"/>
    <col min="12304" max="12552" width="11.42578125" style="14"/>
    <col min="12553" max="12556" width="17.7109375" style="14" customWidth="1"/>
    <col min="12557" max="12557" width="16.7109375" style="14" customWidth="1"/>
    <col min="12558" max="12558" width="11.28515625" style="14" customWidth="1"/>
    <col min="12559" max="12559" width="30.7109375" style="14" bestFit="1" customWidth="1"/>
    <col min="12560" max="12808" width="11.42578125" style="14"/>
    <col min="12809" max="12812" width="17.7109375" style="14" customWidth="1"/>
    <col min="12813" max="12813" width="16.7109375" style="14" customWidth="1"/>
    <col min="12814" max="12814" width="11.28515625" style="14" customWidth="1"/>
    <col min="12815" max="12815" width="30.7109375" style="14" bestFit="1" customWidth="1"/>
    <col min="12816" max="13064" width="11.42578125" style="14"/>
    <col min="13065" max="13068" width="17.7109375" style="14" customWidth="1"/>
    <col min="13069" max="13069" width="16.7109375" style="14" customWidth="1"/>
    <col min="13070" max="13070" width="11.28515625" style="14" customWidth="1"/>
    <col min="13071" max="13071" width="30.7109375" style="14" bestFit="1" customWidth="1"/>
    <col min="13072" max="13320" width="11.42578125" style="14"/>
    <col min="13321" max="13324" width="17.7109375" style="14" customWidth="1"/>
    <col min="13325" max="13325" width="16.7109375" style="14" customWidth="1"/>
    <col min="13326" max="13326" width="11.28515625" style="14" customWidth="1"/>
    <col min="13327" max="13327" width="30.7109375" style="14" bestFit="1" customWidth="1"/>
    <col min="13328" max="13576" width="11.42578125" style="14"/>
    <col min="13577" max="13580" width="17.7109375" style="14" customWidth="1"/>
    <col min="13581" max="13581" width="16.7109375" style="14" customWidth="1"/>
    <col min="13582" max="13582" width="11.28515625" style="14" customWidth="1"/>
    <col min="13583" max="13583" width="30.7109375" style="14" bestFit="1" customWidth="1"/>
    <col min="13584" max="13832" width="11.42578125" style="14"/>
    <col min="13833" max="13836" width="17.7109375" style="14" customWidth="1"/>
    <col min="13837" max="13837" width="16.7109375" style="14" customWidth="1"/>
    <col min="13838" max="13838" width="11.28515625" style="14" customWidth="1"/>
    <col min="13839" max="13839" width="30.7109375" style="14" bestFit="1" customWidth="1"/>
    <col min="13840" max="14088" width="11.42578125" style="14"/>
    <col min="14089" max="14092" width="17.7109375" style="14" customWidth="1"/>
    <col min="14093" max="14093" width="16.7109375" style="14" customWidth="1"/>
    <col min="14094" max="14094" width="11.28515625" style="14" customWidth="1"/>
    <col min="14095" max="14095" width="30.7109375" style="14" bestFit="1" customWidth="1"/>
    <col min="14096" max="14344" width="11.42578125" style="14"/>
    <col min="14345" max="14348" width="17.7109375" style="14" customWidth="1"/>
    <col min="14349" max="14349" width="16.7109375" style="14" customWidth="1"/>
    <col min="14350" max="14350" width="11.28515625" style="14" customWidth="1"/>
    <col min="14351" max="14351" width="30.7109375" style="14" bestFit="1" customWidth="1"/>
    <col min="14352" max="14600" width="11.42578125" style="14"/>
    <col min="14601" max="14604" width="17.7109375" style="14" customWidth="1"/>
    <col min="14605" max="14605" width="16.7109375" style="14" customWidth="1"/>
    <col min="14606" max="14606" width="11.28515625" style="14" customWidth="1"/>
    <col min="14607" max="14607" width="30.7109375" style="14" bestFit="1" customWidth="1"/>
    <col min="14608" max="14856" width="11.42578125" style="14"/>
    <col min="14857" max="14860" width="17.7109375" style="14" customWidth="1"/>
    <col min="14861" max="14861" width="16.7109375" style="14" customWidth="1"/>
    <col min="14862" max="14862" width="11.28515625" style="14" customWidth="1"/>
    <col min="14863" max="14863" width="30.7109375" style="14" bestFit="1" customWidth="1"/>
    <col min="14864" max="15112" width="11.42578125" style="14"/>
    <col min="15113" max="15116" width="17.7109375" style="14" customWidth="1"/>
    <col min="15117" max="15117" width="16.7109375" style="14" customWidth="1"/>
    <col min="15118" max="15118" width="11.28515625" style="14" customWidth="1"/>
    <col min="15119" max="15119" width="30.7109375" style="14" bestFit="1" customWidth="1"/>
    <col min="15120" max="15368" width="11.42578125" style="14"/>
    <col min="15369" max="15372" width="17.7109375" style="14" customWidth="1"/>
    <col min="15373" max="15373" width="16.7109375" style="14" customWidth="1"/>
    <col min="15374" max="15374" width="11.28515625" style="14" customWidth="1"/>
    <col min="15375" max="15375" width="30.7109375" style="14" bestFit="1" customWidth="1"/>
    <col min="15376" max="15624" width="11.42578125" style="14"/>
    <col min="15625" max="15628" width="17.7109375" style="14" customWidth="1"/>
    <col min="15629" max="15629" width="16.7109375" style="14" customWidth="1"/>
    <col min="15630" max="15630" width="11.28515625" style="14" customWidth="1"/>
    <col min="15631" max="15631" width="30.7109375" style="14" bestFit="1" customWidth="1"/>
    <col min="15632" max="15880" width="11.42578125" style="14"/>
    <col min="15881" max="15884" width="17.7109375" style="14" customWidth="1"/>
    <col min="15885" max="15885" width="16.7109375" style="14" customWidth="1"/>
    <col min="15886" max="15886" width="11.28515625" style="14" customWidth="1"/>
    <col min="15887" max="15887" width="30.7109375" style="14" bestFit="1" customWidth="1"/>
    <col min="15888" max="16136" width="11.42578125" style="14"/>
    <col min="16137" max="16140" width="17.7109375" style="14" customWidth="1"/>
    <col min="16141" max="16141" width="16.7109375" style="14" customWidth="1"/>
    <col min="16142" max="16142" width="11.28515625" style="14" customWidth="1"/>
    <col min="16143" max="16143" width="30.7109375" style="14" bestFit="1" customWidth="1"/>
    <col min="16144" max="16384" width="11.42578125" style="14"/>
  </cols>
  <sheetData>
    <row r="8" spans="1:14" ht="15">
      <c r="A8" s="50" t="s">
        <v>62</v>
      </c>
      <c r="B8" s="50"/>
      <c r="C8" s="50"/>
      <c r="D8" s="50"/>
      <c r="E8" s="50"/>
      <c r="F8" s="50"/>
      <c r="G8" s="50"/>
      <c r="H8" s="50"/>
      <c r="I8" s="50"/>
      <c r="J8" s="50"/>
    </row>
    <row r="9" spans="1:14" ht="15">
      <c r="A9" s="50" t="s">
        <v>44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1"/>
    </row>
    <row r="10" spans="1:14" ht="18">
      <c r="A10" s="34"/>
      <c r="B10" s="17"/>
      <c r="C10" s="17"/>
      <c r="D10" s="17"/>
      <c r="E10" s="17"/>
      <c r="F10" s="17"/>
      <c r="G10" s="17"/>
      <c r="H10" s="17"/>
      <c r="I10" s="18"/>
      <c r="J10" s="2"/>
      <c r="K10" s="18"/>
      <c r="L10" s="30"/>
      <c r="M10" s="31"/>
    </row>
    <row r="11" spans="1:14" ht="39.75">
      <c r="A11" s="3" t="s">
        <v>0</v>
      </c>
      <c r="B11" s="3" t="s">
        <v>34</v>
      </c>
      <c r="C11" s="4" t="s">
        <v>36</v>
      </c>
      <c r="D11" s="4" t="s">
        <v>35</v>
      </c>
      <c r="E11" s="4" t="s">
        <v>2</v>
      </c>
      <c r="F11" s="5" t="s">
        <v>3</v>
      </c>
      <c r="G11" s="4"/>
      <c r="H11" s="4" t="s">
        <v>2</v>
      </c>
      <c r="I11" s="5" t="s">
        <v>1</v>
      </c>
      <c r="J11" s="4" t="s">
        <v>2</v>
      </c>
      <c r="K11" s="29"/>
      <c r="L11" s="29"/>
      <c r="M11" s="32"/>
    </row>
    <row r="12" spans="1:14">
      <c r="A12" s="13" t="s">
        <v>19</v>
      </c>
      <c r="B12" s="43">
        <v>1030846</v>
      </c>
      <c r="C12" s="35" t="s">
        <v>37</v>
      </c>
      <c r="D12" s="45" t="s">
        <v>38</v>
      </c>
      <c r="E12" s="35" t="s">
        <v>38</v>
      </c>
      <c r="F12" s="43">
        <v>7421</v>
      </c>
      <c r="G12" s="8" t="s">
        <v>7</v>
      </c>
      <c r="H12" s="35" t="s">
        <v>38</v>
      </c>
      <c r="I12" s="6">
        <v>4539</v>
      </c>
      <c r="J12" s="35" t="s">
        <v>38</v>
      </c>
      <c r="K12" s="29"/>
      <c r="L12" s="29"/>
      <c r="M12" s="32"/>
    </row>
    <row r="13" spans="1:14">
      <c r="A13" s="13" t="s">
        <v>8</v>
      </c>
      <c r="B13" s="43">
        <v>927781</v>
      </c>
      <c r="C13" s="19">
        <f>+(B13-B12)/B12</f>
        <v>-9.9980986490707635E-2</v>
      </c>
      <c r="D13" s="43">
        <v>100865</v>
      </c>
      <c r="E13" s="35" t="s">
        <v>42</v>
      </c>
      <c r="F13" s="43">
        <v>5798</v>
      </c>
      <c r="G13" s="13"/>
      <c r="H13" s="19">
        <f t="shared" ref="H13:H35" si="0">(F13-F12)/F12</f>
        <v>-0.21870367874949467</v>
      </c>
      <c r="I13" s="6">
        <v>4319</v>
      </c>
      <c r="J13" s="19">
        <f t="shared" ref="J13:J48" si="1">(I13-I12)/I12</f>
        <v>-4.8468825732540209E-2</v>
      </c>
      <c r="K13" s="6"/>
      <c r="L13" s="7"/>
      <c r="M13" s="19"/>
    </row>
    <row r="14" spans="1:14">
      <c r="A14" s="13" t="s">
        <v>9</v>
      </c>
      <c r="B14" s="43">
        <v>990162</v>
      </c>
      <c r="C14" s="19">
        <f>+(B14-B13)/B13</f>
        <v>6.7236772471089626E-2</v>
      </c>
      <c r="D14" s="43">
        <v>129171</v>
      </c>
      <c r="E14" s="19">
        <f>+(D14-D13)/D13</f>
        <v>0.2806325286273732</v>
      </c>
      <c r="F14" s="43">
        <v>7718</v>
      </c>
      <c r="G14" s="13"/>
      <c r="H14" s="19">
        <f t="shared" si="0"/>
        <v>0.33114867195584685</v>
      </c>
      <c r="I14" s="6">
        <v>4167</v>
      </c>
      <c r="J14" s="19">
        <f t="shared" si="1"/>
        <v>-3.519333178976615E-2</v>
      </c>
      <c r="K14" s="6"/>
      <c r="L14" s="7"/>
      <c r="M14" s="19"/>
    </row>
    <row r="15" spans="1:14">
      <c r="A15" s="13" t="s">
        <v>10</v>
      </c>
      <c r="B15" s="43">
        <v>805162</v>
      </c>
      <c r="C15" s="19">
        <f t="shared" ref="C15:C48" si="2">+(B15-B14)/B14</f>
        <v>-0.18683811335922809</v>
      </c>
      <c r="D15" s="43">
        <v>101184</v>
      </c>
      <c r="E15" s="19">
        <f t="shared" ref="E15:E48" si="3">+(D15-D14)/D14</f>
        <v>-0.21666627958287851</v>
      </c>
      <c r="F15" s="43">
        <v>5431</v>
      </c>
      <c r="G15" s="8" t="s">
        <v>7</v>
      </c>
      <c r="H15" s="19">
        <f t="shared" si="0"/>
        <v>-0.29632029023062972</v>
      </c>
      <c r="I15" s="6">
        <v>4259</v>
      </c>
      <c r="J15" s="19">
        <f t="shared" si="1"/>
        <v>2.2078233741300697E-2</v>
      </c>
      <c r="K15" s="6"/>
      <c r="L15" s="8"/>
      <c r="M15" s="19"/>
    </row>
    <row r="16" spans="1:14">
      <c r="A16" s="13" t="s">
        <v>11</v>
      </c>
      <c r="B16" s="43">
        <v>576752</v>
      </c>
      <c r="C16" s="19">
        <f t="shared" si="2"/>
        <v>-0.28368204162640565</v>
      </c>
      <c r="D16" s="43">
        <v>75585</v>
      </c>
      <c r="E16" s="19">
        <f t="shared" si="3"/>
        <v>-0.25299454459203036</v>
      </c>
      <c r="F16" s="43">
        <v>2795</v>
      </c>
      <c r="G16" s="13"/>
      <c r="H16" s="19">
        <f t="shared" si="0"/>
        <v>-0.48536181182102744</v>
      </c>
      <c r="I16" s="6">
        <v>3919</v>
      </c>
      <c r="J16" s="19">
        <f t="shared" si="1"/>
        <v>-7.9830946231509742E-2</v>
      </c>
      <c r="K16" s="6"/>
      <c r="L16" s="7"/>
      <c r="M16" s="19"/>
    </row>
    <row r="17" spans="1:18">
      <c r="A17" s="13" t="s">
        <v>12</v>
      </c>
      <c r="B17" s="43">
        <v>310840</v>
      </c>
      <c r="C17" s="19">
        <f t="shared" si="2"/>
        <v>-0.46105085027880266</v>
      </c>
      <c r="D17" s="43">
        <v>48167</v>
      </c>
      <c r="E17" s="19">
        <f t="shared" si="3"/>
        <v>-0.36274393067407557</v>
      </c>
      <c r="F17" s="43">
        <v>1750</v>
      </c>
      <c r="G17" s="8" t="s">
        <v>7</v>
      </c>
      <c r="H17" s="19">
        <f t="shared" si="0"/>
        <v>-0.37388193202146691</v>
      </c>
      <c r="I17" s="6">
        <v>2204</v>
      </c>
      <c r="J17" s="19">
        <f t="shared" si="1"/>
        <v>-0.43761163562133198</v>
      </c>
      <c r="K17" s="6"/>
      <c r="L17" s="8"/>
      <c r="M17" s="19"/>
    </row>
    <row r="18" spans="1:18">
      <c r="A18" s="13" t="s">
        <v>13</v>
      </c>
      <c r="B18" s="43">
        <v>286656</v>
      </c>
      <c r="C18" s="19">
        <f t="shared" si="2"/>
        <v>-7.7802084673787159E-2</v>
      </c>
      <c r="D18" s="43">
        <v>44310</v>
      </c>
      <c r="E18" s="19">
        <f t="shared" si="3"/>
        <v>-8.0075570411277427E-2</v>
      </c>
      <c r="F18" s="43">
        <v>1202</v>
      </c>
      <c r="G18" s="8" t="s">
        <v>7</v>
      </c>
      <c r="H18" s="19">
        <f t="shared" si="0"/>
        <v>-0.31314285714285717</v>
      </c>
      <c r="I18" s="6">
        <v>2255</v>
      </c>
      <c r="J18" s="19">
        <f t="shared" si="1"/>
        <v>2.3139745916515426E-2</v>
      </c>
      <c r="K18" s="6"/>
      <c r="L18" s="8"/>
      <c r="M18" s="19"/>
    </row>
    <row r="19" spans="1:18">
      <c r="A19" s="13" t="s">
        <v>14</v>
      </c>
      <c r="B19" s="43">
        <v>908033</v>
      </c>
      <c r="C19" s="19">
        <f t="shared" si="2"/>
        <v>2.167674843715115</v>
      </c>
      <c r="D19" s="43">
        <v>124914</v>
      </c>
      <c r="E19" s="19">
        <f t="shared" si="3"/>
        <v>1.8190927555856466</v>
      </c>
      <c r="F19" s="43">
        <v>4860</v>
      </c>
      <c r="G19" s="8" t="s">
        <v>7</v>
      </c>
      <c r="H19" s="19">
        <f t="shared" si="0"/>
        <v>3.043261231281198</v>
      </c>
      <c r="I19" s="6">
        <v>5700</v>
      </c>
      <c r="J19" s="19">
        <f t="shared" si="1"/>
        <v>1.5277161862527717</v>
      </c>
      <c r="K19" s="6"/>
      <c r="L19" s="8"/>
      <c r="M19" s="19"/>
    </row>
    <row r="20" spans="1:18">
      <c r="A20" s="13" t="s">
        <v>15</v>
      </c>
      <c r="B20" s="43">
        <v>945331</v>
      </c>
      <c r="C20" s="19">
        <f t="shared" si="2"/>
        <v>4.1075599675342196E-2</v>
      </c>
      <c r="D20" s="43">
        <v>125519</v>
      </c>
      <c r="E20" s="19">
        <f t="shared" si="3"/>
        <v>4.8433322125622427E-3</v>
      </c>
      <c r="F20" s="43">
        <v>4494</v>
      </c>
      <c r="G20" s="8" t="s">
        <v>7</v>
      </c>
      <c r="H20" s="19">
        <f t="shared" si="0"/>
        <v>-7.5308641975308649E-2</v>
      </c>
      <c r="I20" s="6">
        <v>5787</v>
      </c>
      <c r="J20" s="19">
        <f t="shared" si="1"/>
        <v>1.5263157894736841E-2</v>
      </c>
      <c r="K20" s="6"/>
      <c r="L20" s="8"/>
      <c r="M20" s="19"/>
    </row>
    <row r="21" spans="1:18">
      <c r="A21" s="13" t="s">
        <v>16</v>
      </c>
      <c r="B21" s="43">
        <v>1008259</v>
      </c>
      <c r="C21" s="19">
        <f t="shared" si="2"/>
        <v>6.6567160074090456E-2</v>
      </c>
      <c r="D21" s="43">
        <v>145496</v>
      </c>
      <c r="E21" s="19">
        <f t="shared" si="3"/>
        <v>0.15915518766083223</v>
      </c>
      <c r="F21" s="43">
        <v>4066</v>
      </c>
      <c r="G21" s="8" t="s">
        <v>7</v>
      </c>
      <c r="H21" s="19">
        <f t="shared" si="0"/>
        <v>-9.5238095238095233E-2</v>
      </c>
      <c r="I21" s="6">
        <v>6243</v>
      </c>
      <c r="J21" s="19">
        <f t="shared" si="1"/>
        <v>7.8797304302747534E-2</v>
      </c>
      <c r="K21" s="6"/>
      <c r="L21" s="8"/>
      <c r="M21" s="19"/>
    </row>
    <row r="22" spans="1:18">
      <c r="A22" s="13" t="s">
        <v>17</v>
      </c>
      <c r="B22" s="43">
        <v>1189791</v>
      </c>
      <c r="C22" s="19">
        <f t="shared" si="2"/>
        <v>0.18004500827664321</v>
      </c>
      <c r="D22" s="43">
        <v>179660</v>
      </c>
      <c r="E22" s="19">
        <f t="shared" si="3"/>
        <v>0.23481057898498928</v>
      </c>
      <c r="F22" s="43">
        <v>6319</v>
      </c>
      <c r="G22" s="8" t="s">
        <v>7</v>
      </c>
      <c r="H22" s="19">
        <f t="shared" si="0"/>
        <v>0.55410723069355627</v>
      </c>
      <c r="I22" s="6">
        <v>7561</v>
      </c>
      <c r="J22" s="19">
        <f t="shared" si="1"/>
        <v>0.21111645042447541</v>
      </c>
      <c r="K22" s="6"/>
      <c r="L22" s="8"/>
      <c r="M22" s="19"/>
    </row>
    <row r="23" spans="1:18">
      <c r="A23" s="13" t="s">
        <v>18</v>
      </c>
      <c r="B23" s="43">
        <v>1295451</v>
      </c>
      <c r="C23" s="19">
        <f t="shared" si="2"/>
        <v>8.8805512901005301E-2</v>
      </c>
      <c r="D23" s="43">
        <v>192549</v>
      </c>
      <c r="E23" s="19">
        <f t="shared" si="3"/>
        <v>7.1741066458866742E-2</v>
      </c>
      <c r="F23" s="43">
        <v>6962</v>
      </c>
      <c r="G23" s="8" t="s">
        <v>7</v>
      </c>
      <c r="H23" s="19">
        <f t="shared" si="0"/>
        <v>0.1017566070580788</v>
      </c>
      <c r="I23" s="6">
        <v>8074</v>
      </c>
      <c r="J23" s="19">
        <f t="shared" si="1"/>
        <v>6.7848168231715383E-2</v>
      </c>
      <c r="K23" s="6"/>
      <c r="L23" s="8"/>
      <c r="M23" s="19"/>
    </row>
    <row r="24" spans="1:18">
      <c r="A24" s="13" t="s">
        <v>19</v>
      </c>
      <c r="B24" s="43">
        <v>1366229</v>
      </c>
      <c r="C24" s="19">
        <f t="shared" si="2"/>
        <v>5.4635798652361227E-2</v>
      </c>
      <c r="D24" s="43">
        <v>191711</v>
      </c>
      <c r="E24" s="19">
        <f t="shared" si="3"/>
        <v>-4.3521389360630285E-3</v>
      </c>
      <c r="F24" s="43">
        <v>8382</v>
      </c>
      <c r="G24" s="8" t="s">
        <v>7</v>
      </c>
      <c r="H24" s="19">
        <f t="shared" si="0"/>
        <v>0.20396437805228382</v>
      </c>
      <c r="I24" s="6">
        <v>7428</v>
      </c>
      <c r="J24" s="19">
        <f t="shared" si="1"/>
        <v>-8.0009908347783001E-2</v>
      </c>
      <c r="K24" s="6"/>
      <c r="L24" s="8"/>
      <c r="M24" s="19"/>
    </row>
    <row r="25" spans="1:18">
      <c r="A25" s="13" t="s">
        <v>20</v>
      </c>
      <c r="B25" s="43">
        <v>1863695</v>
      </c>
      <c r="C25" s="19">
        <f t="shared" si="2"/>
        <v>0.364116118161743</v>
      </c>
      <c r="D25" s="43">
        <v>209228</v>
      </c>
      <c r="E25" s="19">
        <f t="shared" si="3"/>
        <v>9.1371908758495865E-2</v>
      </c>
      <c r="F25" s="43">
        <v>12020</v>
      </c>
      <c r="G25" s="13"/>
      <c r="H25" s="19">
        <f t="shared" si="0"/>
        <v>0.43402529229300885</v>
      </c>
      <c r="I25" s="6">
        <v>8934</v>
      </c>
      <c r="J25" s="19">
        <f t="shared" si="1"/>
        <v>0.20274636510500807</v>
      </c>
      <c r="K25" s="6"/>
      <c r="L25" s="7"/>
      <c r="M25" s="19"/>
    </row>
    <row r="26" spans="1:18" ht="18">
      <c r="A26" s="13" t="s">
        <v>21</v>
      </c>
      <c r="B26" s="43">
        <v>1805051</v>
      </c>
      <c r="C26" s="19">
        <f t="shared" si="2"/>
        <v>-3.1466522150888424E-2</v>
      </c>
      <c r="D26" s="43">
        <v>213773</v>
      </c>
      <c r="E26" s="19">
        <f t="shared" si="3"/>
        <v>2.1722713977096755E-2</v>
      </c>
      <c r="F26" s="43">
        <v>10760</v>
      </c>
      <c r="G26" s="13"/>
      <c r="H26" s="19">
        <f t="shared" si="0"/>
        <v>-0.1048252911813644</v>
      </c>
      <c r="I26" s="6">
        <v>8143</v>
      </c>
      <c r="J26" s="19">
        <f t="shared" si="1"/>
        <v>-8.8538168793373631E-2</v>
      </c>
      <c r="K26" s="6"/>
      <c r="L26" s="7"/>
      <c r="M26" s="19"/>
      <c r="R26" s="17"/>
    </row>
    <row r="27" spans="1:18">
      <c r="A27" s="13" t="s">
        <v>22</v>
      </c>
      <c r="B27" s="43">
        <v>1591701</v>
      </c>
      <c r="C27" s="19">
        <f t="shared" si="2"/>
        <v>-0.11819610637040172</v>
      </c>
      <c r="D27" s="43">
        <v>203422</v>
      </c>
      <c r="E27" s="19">
        <f t="shared" si="3"/>
        <v>-4.8420520832846058E-2</v>
      </c>
      <c r="F27" s="43">
        <v>8324</v>
      </c>
      <c r="G27" s="8" t="s">
        <v>7</v>
      </c>
      <c r="H27" s="19">
        <f t="shared" si="0"/>
        <v>-0.22639405204460966</v>
      </c>
      <c r="I27" s="6">
        <v>8189</v>
      </c>
      <c r="J27" s="19">
        <f t="shared" si="1"/>
        <v>5.6490237013385727E-3</v>
      </c>
      <c r="K27" s="6"/>
      <c r="L27" s="8"/>
      <c r="M27" s="19"/>
    </row>
    <row r="28" spans="1:18">
      <c r="A28" s="13" t="s">
        <v>23</v>
      </c>
      <c r="B28" s="43">
        <v>1550218</v>
      </c>
      <c r="C28" s="19">
        <f t="shared" si="2"/>
        <v>-2.6062055624768724E-2</v>
      </c>
      <c r="D28" s="43">
        <v>214646</v>
      </c>
      <c r="E28" s="19">
        <f t="shared" si="3"/>
        <v>5.5175939672208511E-2</v>
      </c>
      <c r="F28" s="43">
        <v>7429</v>
      </c>
      <c r="G28" s="8" t="s">
        <v>7</v>
      </c>
      <c r="H28" s="19">
        <f t="shared" si="0"/>
        <v>-0.10752042287361845</v>
      </c>
      <c r="I28" s="6">
        <v>9096</v>
      </c>
      <c r="J28" s="19">
        <f t="shared" si="1"/>
        <v>0.11075833435095861</v>
      </c>
      <c r="K28" s="6"/>
      <c r="L28" s="8"/>
      <c r="M28" s="19"/>
    </row>
    <row r="29" spans="1:18">
      <c r="A29" s="13" t="s">
        <v>24</v>
      </c>
      <c r="B29" s="43">
        <v>1258218</v>
      </c>
      <c r="C29" s="19">
        <f t="shared" si="2"/>
        <v>-0.18836060476655542</v>
      </c>
      <c r="D29" s="43">
        <v>199286</v>
      </c>
      <c r="E29" s="19">
        <f t="shared" si="3"/>
        <v>-7.1559684317434286E-2</v>
      </c>
      <c r="F29" s="43">
        <v>4877</v>
      </c>
      <c r="G29" s="8" t="s">
        <v>7</v>
      </c>
      <c r="H29" s="19">
        <f t="shared" si="0"/>
        <v>-0.34351864315520259</v>
      </c>
      <c r="I29" s="6">
        <v>9100</v>
      </c>
      <c r="J29" s="19">
        <f t="shared" si="1"/>
        <v>4.3975373790677223E-4</v>
      </c>
      <c r="K29" s="6"/>
      <c r="L29" s="8"/>
      <c r="M29" s="19"/>
    </row>
    <row r="30" spans="1:18">
      <c r="A30" s="13" t="s">
        <v>25</v>
      </c>
      <c r="B30" s="43">
        <v>1297333</v>
      </c>
      <c r="C30" s="19">
        <f t="shared" si="2"/>
        <v>3.1087617567067075E-2</v>
      </c>
      <c r="D30" s="43">
        <v>195263</v>
      </c>
      <c r="E30" s="19">
        <f t="shared" si="3"/>
        <v>-2.0187067832160815E-2</v>
      </c>
      <c r="F30" s="43">
        <v>4582</v>
      </c>
      <c r="G30" s="13"/>
      <c r="H30" s="19">
        <f t="shared" si="0"/>
        <v>-6.0488004921058026E-2</v>
      </c>
      <c r="I30" s="6">
        <v>9333</v>
      </c>
      <c r="J30" s="19">
        <f t="shared" si="1"/>
        <v>2.5604395604395605E-2</v>
      </c>
      <c r="K30" s="6"/>
      <c r="L30" s="7"/>
      <c r="M30" s="19"/>
    </row>
    <row r="31" spans="1:18">
      <c r="A31" s="13" t="s">
        <v>26</v>
      </c>
      <c r="B31" s="43">
        <v>1850652</v>
      </c>
      <c r="C31" s="19">
        <f t="shared" si="2"/>
        <v>0.4265049913938827</v>
      </c>
      <c r="D31" s="43">
        <v>241099</v>
      </c>
      <c r="E31" s="19">
        <f t="shared" si="3"/>
        <v>0.23473981245806938</v>
      </c>
      <c r="F31" s="43">
        <v>6952</v>
      </c>
      <c r="G31" s="8" t="s">
        <v>7</v>
      </c>
      <c r="H31" s="19">
        <f>(F31-F30)/F30</f>
        <v>0.51724137931034486</v>
      </c>
      <c r="I31" s="6">
        <v>10406</v>
      </c>
      <c r="J31" s="19">
        <f t="shared" si="1"/>
        <v>0.11496839172827601</v>
      </c>
      <c r="K31" s="6"/>
      <c r="L31" s="8"/>
      <c r="M31" s="19"/>
    </row>
    <row r="32" spans="1:18">
      <c r="A32" s="13" t="s">
        <v>27</v>
      </c>
      <c r="B32" s="43">
        <v>1544921</v>
      </c>
      <c r="C32" s="19">
        <f t="shared" si="2"/>
        <v>-0.16520177753570092</v>
      </c>
      <c r="D32" s="43">
        <v>221847</v>
      </c>
      <c r="E32" s="19">
        <f t="shared" si="3"/>
        <v>-7.9851015557924343E-2</v>
      </c>
      <c r="F32" s="43">
        <v>6204</v>
      </c>
      <c r="G32" s="8" t="s">
        <v>7</v>
      </c>
      <c r="H32" s="19">
        <f t="shared" si="0"/>
        <v>-0.10759493670886076</v>
      </c>
      <c r="I32" s="6">
        <v>10350</v>
      </c>
      <c r="J32" s="19">
        <f t="shared" si="1"/>
        <v>-5.3815106669229291E-3</v>
      </c>
      <c r="K32" s="6"/>
      <c r="L32" s="8"/>
      <c r="M32" s="19"/>
    </row>
    <row r="33" spans="1:13">
      <c r="A33" s="13" t="s">
        <v>28</v>
      </c>
      <c r="B33" s="43">
        <v>1581046</v>
      </c>
      <c r="C33" s="19">
        <f t="shared" si="2"/>
        <v>2.3383072661967829E-2</v>
      </c>
      <c r="D33" s="43">
        <v>238355</v>
      </c>
      <c r="E33" s="19">
        <f t="shared" si="3"/>
        <v>7.4411644060996998E-2</v>
      </c>
      <c r="F33" s="43">
        <v>7195</v>
      </c>
      <c r="G33" s="8" t="s">
        <v>7</v>
      </c>
      <c r="H33" s="19">
        <f t="shared" si="0"/>
        <v>0.15973565441650547</v>
      </c>
      <c r="I33" s="6">
        <v>10919</v>
      </c>
      <c r="J33" s="19">
        <f t="shared" si="1"/>
        <v>5.497584541062802E-2</v>
      </c>
      <c r="K33" s="6"/>
      <c r="L33" s="8"/>
      <c r="M33" s="19"/>
    </row>
    <row r="34" spans="1:13">
      <c r="A34" s="13" t="s">
        <v>29</v>
      </c>
      <c r="B34" s="43">
        <v>1755444</v>
      </c>
      <c r="C34" s="19">
        <f t="shared" si="2"/>
        <v>0.11030545600823759</v>
      </c>
      <c r="D34" s="43">
        <v>239115</v>
      </c>
      <c r="E34" s="19">
        <f t="shared" si="3"/>
        <v>3.1885213232363493E-3</v>
      </c>
      <c r="F34" s="43">
        <v>6862</v>
      </c>
      <c r="G34" s="8" t="s">
        <v>7</v>
      </c>
      <c r="H34" s="19">
        <f t="shared" si="0"/>
        <v>-4.62821403752606E-2</v>
      </c>
      <c r="I34" s="6">
        <v>11121</v>
      </c>
      <c r="J34" s="19">
        <f t="shared" si="1"/>
        <v>1.8499862624782488E-2</v>
      </c>
      <c r="K34" s="6"/>
      <c r="L34" s="8"/>
      <c r="M34" s="19"/>
    </row>
    <row r="35" spans="1:13">
      <c r="A35" s="13" t="s">
        <v>30</v>
      </c>
      <c r="B35" s="43">
        <v>1686530</v>
      </c>
      <c r="C35" s="19">
        <f t="shared" si="2"/>
        <v>-3.9257304704678704E-2</v>
      </c>
      <c r="D35" s="43">
        <v>221293</v>
      </c>
      <c r="E35" s="19">
        <f t="shared" si="3"/>
        <v>-7.453317441398491E-2</v>
      </c>
      <c r="F35" s="43">
        <v>6772</v>
      </c>
      <c r="G35" s="8" t="s">
        <v>7</v>
      </c>
      <c r="H35" s="19">
        <f t="shared" si="0"/>
        <v>-1.3115709705625183E-2</v>
      </c>
      <c r="I35" s="6">
        <v>10574</v>
      </c>
      <c r="J35" s="19">
        <f t="shared" si="1"/>
        <v>-4.9186224260408237E-2</v>
      </c>
      <c r="K35" s="6"/>
      <c r="L35" s="8"/>
      <c r="M35" s="19"/>
    </row>
    <row r="36" spans="1:13">
      <c r="A36" s="13" t="s">
        <v>31</v>
      </c>
      <c r="B36" s="44">
        <v>1503403</v>
      </c>
      <c r="C36" s="19">
        <f t="shared" si="2"/>
        <v>-0.10858211831393452</v>
      </c>
      <c r="D36" s="44">
        <v>185719</v>
      </c>
      <c r="E36" s="19">
        <f t="shared" si="3"/>
        <v>-0.16075519785985096</v>
      </c>
      <c r="F36" s="44">
        <v>6536</v>
      </c>
      <c r="G36" s="38" t="s">
        <v>7</v>
      </c>
      <c r="H36" s="19">
        <f>(F36-F35)/F35</f>
        <v>-3.4849379799173068E-2</v>
      </c>
      <c r="I36" s="37">
        <v>9279</v>
      </c>
      <c r="J36" s="19">
        <f t="shared" si="1"/>
        <v>-0.12247020994893135</v>
      </c>
      <c r="K36" s="6"/>
      <c r="L36" s="8"/>
      <c r="M36" s="19"/>
    </row>
    <row r="37" spans="1:13">
      <c r="A37" s="13" t="s">
        <v>47</v>
      </c>
      <c r="B37" s="41">
        <v>2130541</v>
      </c>
      <c r="C37" s="19">
        <f t="shared" si="2"/>
        <v>0.41714563560136569</v>
      </c>
      <c r="D37" s="41">
        <v>270896</v>
      </c>
      <c r="E37" s="19">
        <f t="shared" si="3"/>
        <v>0.45863374237423205</v>
      </c>
      <c r="F37" s="46">
        <v>16332</v>
      </c>
      <c r="G37" s="38" t="s">
        <v>7</v>
      </c>
      <c r="H37" s="19">
        <f t="shared" ref="H37:H48" si="4">(F37-F36)/F36</f>
        <v>1.4987760097919216</v>
      </c>
      <c r="I37" s="39">
        <v>9784</v>
      </c>
      <c r="J37" s="19">
        <f t="shared" si="1"/>
        <v>5.4423968100010774E-2</v>
      </c>
      <c r="K37" s="6"/>
      <c r="L37" s="8"/>
      <c r="M37" s="19"/>
    </row>
    <row r="38" spans="1:13">
      <c r="A38" s="13" t="s">
        <v>48</v>
      </c>
      <c r="B38" s="41">
        <v>1963378</v>
      </c>
      <c r="C38" s="19">
        <f t="shared" si="2"/>
        <v>-7.8460353497069521E-2</v>
      </c>
      <c r="D38" s="41">
        <v>254101</v>
      </c>
      <c r="E38" s="19">
        <f t="shared" si="3"/>
        <v>-6.1997962317642194E-2</v>
      </c>
      <c r="F38" s="44">
        <v>18903</v>
      </c>
      <c r="G38" s="38" t="s">
        <v>7</v>
      </c>
      <c r="H38" s="19">
        <f t="shared" si="4"/>
        <v>0.15742101396032329</v>
      </c>
      <c r="I38" s="39">
        <v>9014</v>
      </c>
      <c r="J38" s="19">
        <f t="shared" si="1"/>
        <v>-7.8699918233851182E-2</v>
      </c>
      <c r="K38" s="6"/>
      <c r="L38" s="8"/>
      <c r="M38" s="19"/>
    </row>
    <row r="39" spans="1:13">
      <c r="A39" s="13" t="s">
        <v>49</v>
      </c>
      <c r="B39" s="41">
        <v>1728105</v>
      </c>
      <c r="C39" s="19">
        <f t="shared" si="2"/>
        <v>-0.1198307203197754</v>
      </c>
      <c r="D39" s="41">
        <v>234929</v>
      </c>
      <c r="E39" s="19">
        <f t="shared" si="3"/>
        <v>-7.5450313064490099E-2</v>
      </c>
      <c r="F39" s="46">
        <v>11545</v>
      </c>
      <c r="G39" s="38"/>
      <c r="H39" s="19">
        <f t="shared" si="4"/>
        <v>-0.3892503835370047</v>
      </c>
      <c r="I39" s="39">
        <v>8517</v>
      </c>
      <c r="J39" s="19">
        <f t="shared" si="1"/>
        <v>-5.5136454404260037E-2</v>
      </c>
      <c r="K39" s="6"/>
      <c r="L39" s="8"/>
      <c r="M39" s="19"/>
    </row>
    <row r="40" spans="1:13">
      <c r="A40" s="13" t="s">
        <v>50</v>
      </c>
      <c r="B40" s="41">
        <v>1560784</v>
      </c>
      <c r="C40" s="19">
        <f t="shared" si="2"/>
        <v>-9.682339904114623E-2</v>
      </c>
      <c r="D40" s="41">
        <v>245817</v>
      </c>
      <c r="E40" s="19">
        <f t="shared" si="3"/>
        <v>4.6345917277134795E-2</v>
      </c>
      <c r="F40" s="46">
        <v>11237</v>
      </c>
      <c r="G40" s="38" t="s">
        <v>7</v>
      </c>
      <c r="H40" s="19">
        <f t="shared" si="4"/>
        <v>-2.6678215677782589E-2</v>
      </c>
      <c r="I40" s="39">
        <v>9138</v>
      </c>
      <c r="J40" s="19">
        <f t="shared" si="1"/>
        <v>7.2912997534343077E-2</v>
      </c>
      <c r="K40" s="6"/>
      <c r="L40" s="8"/>
      <c r="M40" s="19"/>
    </row>
    <row r="41" spans="1:13">
      <c r="A41" s="13" t="s">
        <v>51</v>
      </c>
      <c r="B41" s="41">
        <v>1441831</v>
      </c>
      <c r="C41" s="19">
        <f t="shared" si="2"/>
        <v>-7.6213620846958971E-2</v>
      </c>
      <c r="D41" s="41">
        <v>224769</v>
      </c>
      <c r="E41" s="19">
        <f t="shared" si="3"/>
        <v>-8.5624672012106565E-2</v>
      </c>
      <c r="F41" s="46">
        <v>8980</v>
      </c>
      <c r="G41" s="38" t="s">
        <v>7</v>
      </c>
      <c r="H41" s="19">
        <f t="shared" si="4"/>
        <v>-0.20085432054818902</v>
      </c>
      <c r="I41" s="39">
        <v>7860</v>
      </c>
      <c r="J41" s="19">
        <f t="shared" si="1"/>
        <v>-0.13985554826001312</v>
      </c>
      <c r="K41" s="6"/>
      <c r="L41" s="8"/>
      <c r="M41" s="19"/>
    </row>
    <row r="42" spans="1:13">
      <c r="A42" s="13" t="s">
        <v>52</v>
      </c>
      <c r="B42" s="41">
        <v>1503219</v>
      </c>
      <c r="C42" s="19">
        <f t="shared" si="2"/>
        <v>4.2576418456809435E-2</v>
      </c>
      <c r="D42" s="41">
        <v>241288</v>
      </c>
      <c r="E42" s="19">
        <f t="shared" si="3"/>
        <v>7.3493230828094627E-2</v>
      </c>
      <c r="F42" s="46">
        <v>8941</v>
      </c>
      <c r="G42" s="38"/>
      <c r="H42" s="19">
        <f t="shared" si="4"/>
        <v>-4.3429844097995548E-3</v>
      </c>
      <c r="I42" s="39">
        <v>8185</v>
      </c>
      <c r="J42" s="19">
        <f t="shared" si="1"/>
        <v>4.1348600508905854E-2</v>
      </c>
      <c r="K42" s="6"/>
      <c r="L42" s="8"/>
      <c r="M42" s="19"/>
    </row>
    <row r="43" spans="1:13">
      <c r="A43" s="13" t="s">
        <v>53</v>
      </c>
      <c r="B43" s="41">
        <v>1886915</v>
      </c>
      <c r="C43" s="19">
        <f t="shared" si="2"/>
        <v>0.25524956776091839</v>
      </c>
      <c r="D43" s="41">
        <v>272687</v>
      </c>
      <c r="E43" s="19">
        <f t="shared" si="3"/>
        <v>0.13013079805046252</v>
      </c>
      <c r="F43" s="46">
        <v>8820</v>
      </c>
      <c r="G43" s="38"/>
      <c r="H43" s="19">
        <f t="shared" si="4"/>
        <v>-1.3533161838720501E-2</v>
      </c>
      <c r="I43" s="39">
        <v>10484</v>
      </c>
      <c r="J43" s="19">
        <f t="shared" si="1"/>
        <v>0.28087965791081249</v>
      </c>
      <c r="K43" s="6"/>
      <c r="L43" s="8"/>
      <c r="M43" s="19"/>
    </row>
    <row r="44" spans="1:13">
      <c r="A44" s="13" t="s">
        <v>54</v>
      </c>
      <c r="B44" s="41">
        <v>1574468</v>
      </c>
      <c r="C44" s="19">
        <f t="shared" si="2"/>
        <v>-0.16558615517922112</v>
      </c>
      <c r="D44" s="41">
        <v>234740</v>
      </c>
      <c r="E44" s="19">
        <f t="shared" si="3"/>
        <v>-0.13915954922676915</v>
      </c>
      <c r="F44" s="46">
        <v>9752</v>
      </c>
      <c r="G44" s="38"/>
      <c r="H44" s="19">
        <f t="shared" si="4"/>
        <v>0.10566893424036281</v>
      </c>
      <c r="I44" s="39">
        <v>8023</v>
      </c>
      <c r="J44" s="19">
        <f t="shared" si="1"/>
        <v>-0.23473864937046929</v>
      </c>
      <c r="K44" s="6"/>
      <c r="L44" s="8"/>
      <c r="M44" s="19"/>
    </row>
    <row r="45" spans="1:13">
      <c r="A45" s="13" t="s">
        <v>55</v>
      </c>
      <c r="B45" s="41">
        <v>1714519</v>
      </c>
      <c r="C45" s="19">
        <f t="shared" si="2"/>
        <v>8.8951315618990029E-2</v>
      </c>
      <c r="D45" s="41">
        <v>256263</v>
      </c>
      <c r="E45" s="19">
        <f t="shared" si="3"/>
        <v>9.1688676833943938E-2</v>
      </c>
      <c r="F45" s="46">
        <v>9452</v>
      </c>
      <c r="G45" s="38" t="s">
        <v>7</v>
      </c>
      <c r="H45" s="19">
        <f t="shared" si="4"/>
        <v>-3.0762920426579164E-2</v>
      </c>
      <c r="I45" s="39">
        <v>9283</v>
      </c>
      <c r="J45" s="19">
        <f t="shared" si="1"/>
        <v>0.15704848560388882</v>
      </c>
      <c r="K45" s="6"/>
      <c r="L45" s="8"/>
      <c r="M45" s="19"/>
    </row>
    <row r="46" spans="1:13">
      <c r="A46" s="13" t="s">
        <v>56</v>
      </c>
      <c r="B46" s="41">
        <v>1738566</v>
      </c>
      <c r="C46" s="19">
        <f t="shared" si="2"/>
        <v>1.4025508028782416E-2</v>
      </c>
      <c r="D46" s="41">
        <v>254086</v>
      </c>
      <c r="E46" s="19">
        <f t="shared" si="3"/>
        <v>-8.495178781174029E-3</v>
      </c>
      <c r="F46" s="46">
        <v>8940</v>
      </c>
      <c r="G46" s="38"/>
      <c r="H46" s="19">
        <f t="shared" si="4"/>
        <v>-5.4168429961912824E-2</v>
      </c>
      <c r="I46" s="39">
        <v>9329</v>
      </c>
      <c r="J46" s="19">
        <f t="shared" si="1"/>
        <v>4.9552946245825704E-3</v>
      </c>
      <c r="K46" s="6"/>
      <c r="L46" s="8"/>
      <c r="M46" s="19"/>
    </row>
    <row r="47" spans="1:13">
      <c r="A47" s="13" t="s">
        <v>60</v>
      </c>
      <c r="B47" s="41">
        <v>1758780</v>
      </c>
      <c r="C47" s="19">
        <f t="shared" si="2"/>
        <v>1.1626823485562239E-2</v>
      </c>
      <c r="D47" s="41">
        <v>235975</v>
      </c>
      <c r="E47" s="19">
        <f t="shared" si="3"/>
        <v>-7.1279015766315346E-2</v>
      </c>
      <c r="F47" s="46">
        <v>10165</v>
      </c>
      <c r="G47" s="38" t="s">
        <v>7</v>
      </c>
      <c r="H47" s="19">
        <f t="shared" si="4"/>
        <v>0.13702460850111856</v>
      </c>
      <c r="I47" s="39">
        <v>8236</v>
      </c>
      <c r="J47" s="19">
        <f t="shared" si="1"/>
        <v>-0.11716153928609711</v>
      </c>
      <c r="K47" s="6"/>
      <c r="L47" s="8"/>
      <c r="M47" s="19"/>
    </row>
    <row r="48" spans="1:13">
      <c r="A48" s="26" t="s">
        <v>61</v>
      </c>
      <c r="B48" s="42">
        <v>1604196</v>
      </c>
      <c r="C48" s="27">
        <f t="shared" si="2"/>
        <v>-8.7892743833793877E-2</v>
      </c>
      <c r="D48" s="42">
        <v>219611</v>
      </c>
      <c r="E48" s="27">
        <f t="shared" si="3"/>
        <v>-6.9346329060281806E-2</v>
      </c>
      <c r="F48" s="47">
        <v>9696</v>
      </c>
      <c r="G48" s="28" t="s">
        <v>7</v>
      </c>
      <c r="H48" s="27">
        <f t="shared" si="4"/>
        <v>-4.6138711264141666E-2</v>
      </c>
      <c r="I48" s="40">
        <v>8117</v>
      </c>
      <c r="J48" s="27">
        <f t="shared" si="1"/>
        <v>-1.4448761534725595E-2</v>
      </c>
      <c r="K48" s="12"/>
      <c r="L48" s="8"/>
      <c r="M48" s="19"/>
    </row>
    <row r="49" spans="1:20">
      <c r="A49" s="20" t="s">
        <v>33</v>
      </c>
      <c r="B49" s="20"/>
      <c r="C49" s="20"/>
      <c r="D49" s="20"/>
      <c r="E49" s="20"/>
      <c r="F49" s="20"/>
      <c r="G49" s="20"/>
      <c r="H49" s="20"/>
      <c r="I49" s="9"/>
      <c r="J49" s="21"/>
      <c r="K49" s="9"/>
      <c r="L49" s="10"/>
      <c r="M49" s="21"/>
      <c r="N49" s="22"/>
      <c r="O49" s="22"/>
      <c r="P49" s="22"/>
      <c r="Q49" s="22"/>
      <c r="R49" s="22"/>
      <c r="S49" s="22"/>
      <c r="T49" s="22"/>
    </row>
    <row r="50" spans="1:20">
      <c r="A50" s="49" t="s">
        <v>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>
      <c r="A51" s="23" t="s">
        <v>5</v>
      </c>
      <c r="B51" s="23"/>
      <c r="C51" s="23"/>
      <c r="D51" s="23"/>
      <c r="E51" s="23"/>
      <c r="F51" s="23"/>
      <c r="G51" s="23"/>
      <c r="H51" s="23"/>
      <c r="I51" s="11"/>
      <c r="J51" s="11"/>
      <c r="K51" s="11"/>
      <c r="L51" s="11"/>
      <c r="M51" s="11"/>
      <c r="N51" s="22"/>
      <c r="O51" s="22"/>
      <c r="P51" s="22"/>
      <c r="Q51" s="22"/>
      <c r="R51" s="22"/>
      <c r="S51" s="22"/>
      <c r="T51" s="22"/>
    </row>
    <row r="52" spans="1:20">
      <c r="A52" s="23" t="s">
        <v>45</v>
      </c>
      <c r="B52" s="23"/>
      <c r="C52" s="23"/>
      <c r="D52" s="23"/>
      <c r="E52" s="23"/>
      <c r="F52" s="23"/>
      <c r="G52" s="23"/>
      <c r="H52" s="23"/>
      <c r="I52" s="11"/>
      <c r="J52" s="11"/>
      <c r="K52" s="11"/>
      <c r="L52" s="11"/>
      <c r="M52" s="11"/>
      <c r="N52" s="22"/>
      <c r="O52" s="22"/>
      <c r="P52" s="22"/>
      <c r="Q52" s="22"/>
      <c r="R52" s="22"/>
      <c r="S52" s="22"/>
      <c r="T52" s="22"/>
    </row>
    <row r="53" spans="1:20">
      <c r="A53" s="23" t="s">
        <v>59</v>
      </c>
      <c r="B53" s="23"/>
      <c r="C53" s="23"/>
      <c r="D53" s="23"/>
      <c r="E53" s="23"/>
      <c r="F53" s="23"/>
      <c r="G53" s="23"/>
      <c r="H53" s="23"/>
      <c r="I53" s="11"/>
      <c r="J53" s="11"/>
      <c r="K53" s="11"/>
      <c r="L53" s="11"/>
      <c r="M53" s="11"/>
      <c r="N53" s="22"/>
      <c r="O53" s="22"/>
      <c r="P53" s="22"/>
      <c r="Q53" s="22"/>
      <c r="R53" s="22"/>
      <c r="S53" s="22"/>
      <c r="T53" s="22"/>
    </row>
    <row r="54" spans="1:20">
      <c r="A54" s="23" t="s">
        <v>32</v>
      </c>
      <c r="B54" s="23"/>
      <c r="C54" s="23"/>
      <c r="D54" s="23"/>
      <c r="E54" s="23"/>
      <c r="F54" s="23"/>
      <c r="G54" s="23"/>
      <c r="H54" s="23"/>
      <c r="I54" s="24"/>
      <c r="J54" s="25"/>
      <c r="K54" s="24"/>
      <c r="L54" s="22"/>
      <c r="M54" s="24"/>
      <c r="N54" s="22"/>
      <c r="O54" s="22"/>
      <c r="P54" s="22"/>
      <c r="Q54" s="22"/>
      <c r="R54" s="22"/>
      <c r="S54" s="22"/>
      <c r="T54" s="22"/>
    </row>
    <row r="55" spans="1:20">
      <c r="A55" s="23" t="s">
        <v>39</v>
      </c>
      <c r="B55" s="23"/>
      <c r="C55" s="23"/>
      <c r="D55" s="23"/>
      <c r="E55" s="23"/>
      <c r="F55" s="23"/>
      <c r="G55" s="23"/>
      <c r="H55" s="23"/>
      <c r="I55" s="24"/>
      <c r="J55" s="25"/>
      <c r="K55" s="24"/>
      <c r="L55" s="22"/>
      <c r="M55" s="24"/>
      <c r="N55" s="22"/>
      <c r="O55" s="22"/>
      <c r="P55" s="22"/>
      <c r="Q55" s="22"/>
      <c r="R55" s="22"/>
      <c r="S55" s="22"/>
      <c r="T55" s="22"/>
    </row>
    <row r="56" spans="1:20">
      <c r="A56" s="23" t="s">
        <v>40</v>
      </c>
      <c r="B56" s="23"/>
      <c r="C56" s="23"/>
      <c r="D56" s="23"/>
      <c r="E56" s="23"/>
      <c r="F56" s="23"/>
      <c r="G56" s="23"/>
      <c r="H56" s="23"/>
      <c r="I56" s="24"/>
      <c r="J56" s="25"/>
      <c r="K56" s="24"/>
      <c r="L56" s="22"/>
      <c r="M56" s="24"/>
      <c r="N56" s="22"/>
      <c r="O56" s="22"/>
      <c r="P56" s="22"/>
      <c r="Q56" s="22"/>
      <c r="R56" s="22"/>
      <c r="S56" s="22"/>
      <c r="T56" s="22"/>
    </row>
    <row r="57" spans="1:20">
      <c r="A57" s="23" t="s">
        <v>46</v>
      </c>
      <c r="B57" s="23"/>
      <c r="C57" s="23"/>
      <c r="D57" s="23"/>
      <c r="E57" s="23"/>
      <c r="F57" s="23"/>
      <c r="G57" s="23"/>
      <c r="H57" s="23"/>
      <c r="I57" s="24"/>
      <c r="J57" s="25"/>
      <c r="K57" s="24"/>
      <c r="L57" s="22"/>
      <c r="M57" s="24"/>
      <c r="N57" s="22"/>
      <c r="O57" s="22"/>
      <c r="P57" s="22"/>
      <c r="Q57" s="22"/>
      <c r="R57" s="22"/>
      <c r="S57" s="22"/>
      <c r="T57" s="22"/>
    </row>
    <row r="58" spans="1:20">
      <c r="A58" s="23" t="s">
        <v>41</v>
      </c>
      <c r="B58" s="23"/>
      <c r="C58" s="23"/>
      <c r="D58" s="23"/>
      <c r="E58" s="23"/>
      <c r="F58" s="23"/>
      <c r="G58" s="23"/>
      <c r="H58" s="23"/>
      <c r="I58" s="24"/>
      <c r="J58" s="25"/>
      <c r="K58" s="24"/>
      <c r="L58" s="22"/>
      <c r="M58" s="24"/>
      <c r="N58" s="22"/>
      <c r="O58" s="22"/>
      <c r="P58" s="22"/>
      <c r="Q58" s="22"/>
      <c r="R58" s="22"/>
      <c r="S58" s="22"/>
      <c r="T58" s="22"/>
    </row>
    <row r="59" spans="1:20">
      <c r="A59" s="20" t="s">
        <v>6</v>
      </c>
      <c r="B59" s="20"/>
      <c r="C59" s="20"/>
      <c r="D59" s="20"/>
      <c r="E59" s="20"/>
      <c r="F59" s="20"/>
      <c r="G59" s="20"/>
      <c r="H59" s="20"/>
      <c r="I59" s="24"/>
      <c r="J59" s="25"/>
      <c r="K59" s="24"/>
      <c r="L59" s="22"/>
      <c r="M59" s="24"/>
      <c r="N59" s="22"/>
      <c r="O59" s="22"/>
      <c r="P59" s="22"/>
      <c r="Q59" s="22"/>
      <c r="R59" s="22"/>
      <c r="S59" s="22"/>
      <c r="T59" s="22"/>
    </row>
    <row r="60" spans="1:20">
      <c r="A60" s="20"/>
      <c r="B60" s="20"/>
      <c r="C60" s="20"/>
      <c r="D60" s="20"/>
      <c r="E60" s="20"/>
      <c r="F60" s="20"/>
      <c r="G60" s="20"/>
      <c r="H60" s="20"/>
      <c r="I60" s="24"/>
      <c r="J60" s="25"/>
      <c r="K60" s="24"/>
      <c r="L60" s="22"/>
      <c r="M60" s="24"/>
      <c r="N60" s="22"/>
      <c r="O60" s="22"/>
      <c r="P60" s="22"/>
      <c r="Q60" s="22"/>
      <c r="R60" s="22"/>
      <c r="S60" s="22"/>
      <c r="T60" s="22"/>
    </row>
    <row r="61" spans="1:20">
      <c r="A61" s="20"/>
      <c r="B61" s="20"/>
      <c r="C61" s="20"/>
      <c r="D61" s="20"/>
      <c r="E61" s="20"/>
      <c r="F61" s="20"/>
      <c r="G61" s="20"/>
      <c r="H61" s="20"/>
      <c r="I61" s="24"/>
      <c r="J61" s="25"/>
      <c r="K61" s="24"/>
      <c r="L61" s="22"/>
      <c r="M61" s="24"/>
      <c r="N61" s="22"/>
      <c r="O61" s="22"/>
      <c r="P61" s="22"/>
      <c r="Q61" s="22"/>
      <c r="R61" s="22"/>
      <c r="S61" s="22"/>
      <c r="T61" s="22"/>
    </row>
    <row r="62" spans="1:20">
      <c r="A62" s="22"/>
      <c r="B62" s="22"/>
      <c r="C62" s="22"/>
      <c r="D62" s="22"/>
      <c r="E62" s="22"/>
      <c r="F62" s="22"/>
      <c r="G62" s="22"/>
      <c r="H62" s="22"/>
      <c r="I62" s="24"/>
      <c r="J62" s="25"/>
      <c r="K62" s="24"/>
      <c r="L62" s="22"/>
      <c r="M62" s="24"/>
      <c r="N62" s="22"/>
      <c r="O62" s="22"/>
      <c r="P62" s="22"/>
      <c r="Q62" s="22"/>
      <c r="R62" s="22"/>
      <c r="S62" s="22"/>
      <c r="T62" s="22"/>
    </row>
  </sheetData>
  <mergeCells count="3">
    <mergeCell ref="A50:T50"/>
    <mergeCell ref="A9:M9"/>
    <mergeCell ref="A8:J8"/>
  </mergeCells>
  <pageMargins left="0.7" right="0.7" top="0.75" bottom="0.75" header="0.3" footer="0.3"/>
  <pageSetup orientation="portrait" r:id="rId1"/>
  <ignoredErrors>
    <ignoredError sqref="G15 G17:G24 G27:G29 G31:G38 G12 G40:G41 G45 G47:G4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zoomScale="85" zoomScaleNormal="85" workbookViewId="0">
      <selection activeCell="M31" sqref="M31"/>
    </sheetView>
  </sheetViews>
  <sheetFormatPr baseColWidth="10" defaultRowHeight="15"/>
  <cols>
    <col min="1" max="1" width="14.85546875" customWidth="1"/>
    <col min="6" max="6" width="14.7109375" customWidth="1"/>
  </cols>
  <sheetData>
    <row r="2" spans="1:10" ht="51">
      <c r="A2" s="3" t="s">
        <v>0</v>
      </c>
      <c r="B2" s="3" t="s">
        <v>34</v>
      </c>
      <c r="C2" s="4" t="s">
        <v>2</v>
      </c>
      <c r="D2" s="4" t="s">
        <v>35</v>
      </c>
      <c r="E2" s="4" t="s">
        <v>2</v>
      </c>
      <c r="F2" s="5" t="s">
        <v>3</v>
      </c>
      <c r="G2" s="4" t="s">
        <v>2</v>
      </c>
      <c r="H2" s="5" t="s">
        <v>1</v>
      </c>
      <c r="I2" s="4" t="s">
        <v>2</v>
      </c>
      <c r="J2" s="33"/>
    </row>
    <row r="3" spans="1:10">
      <c r="A3" s="13" t="s">
        <v>43</v>
      </c>
      <c r="B3" s="6">
        <v>1030846</v>
      </c>
      <c r="C3" s="35" t="s">
        <v>37</v>
      </c>
      <c r="D3" s="35" t="s">
        <v>38</v>
      </c>
      <c r="E3" s="35" t="s">
        <v>37</v>
      </c>
      <c r="F3" s="6">
        <v>7421</v>
      </c>
      <c r="G3" s="35" t="s">
        <v>37</v>
      </c>
      <c r="H3" s="6">
        <v>4539</v>
      </c>
      <c r="I3" s="35" t="s">
        <v>37</v>
      </c>
      <c r="J3" s="36" t="s">
        <v>37</v>
      </c>
    </row>
    <row r="4" spans="1:10">
      <c r="A4" s="13" t="s">
        <v>8</v>
      </c>
      <c r="B4" s="6">
        <v>927781</v>
      </c>
      <c r="C4" s="19">
        <f>+(B4-B3)/B3</f>
        <v>-9.9980986490707635E-2</v>
      </c>
      <c r="D4" s="6">
        <v>100865</v>
      </c>
      <c r="E4" s="35" t="s">
        <v>42</v>
      </c>
      <c r="F4" s="6">
        <v>5798</v>
      </c>
      <c r="G4" s="19">
        <f t="shared" ref="G4:G39" si="0">(F4-F3)/F3</f>
        <v>-0.21870367874949467</v>
      </c>
      <c r="H4" s="6">
        <v>4319</v>
      </c>
      <c r="I4" s="19">
        <f t="shared" ref="I4:I39" si="1">(H4-H3)/H3</f>
        <v>-4.8468825732540209E-2</v>
      </c>
      <c r="J4" s="33"/>
    </row>
    <row r="5" spans="1:10">
      <c r="A5" s="13" t="s">
        <v>9</v>
      </c>
      <c r="B5" s="6">
        <v>990162</v>
      </c>
      <c r="C5" s="19">
        <f>+(B5-B4)/B4</f>
        <v>6.7236772471089626E-2</v>
      </c>
      <c r="D5" s="6">
        <v>129171</v>
      </c>
      <c r="E5" s="19">
        <f>+(D5-D4)/D4</f>
        <v>0.2806325286273732</v>
      </c>
      <c r="F5" s="6">
        <v>7718</v>
      </c>
      <c r="G5" s="19">
        <f t="shared" si="0"/>
        <v>0.33114867195584685</v>
      </c>
      <c r="H5" s="6">
        <v>4167</v>
      </c>
      <c r="I5" s="19">
        <f t="shared" si="1"/>
        <v>-3.519333178976615E-2</v>
      </c>
      <c r="J5" s="33"/>
    </row>
    <row r="6" spans="1:10">
      <c r="A6" s="13" t="s">
        <v>10</v>
      </c>
      <c r="B6" s="6">
        <v>805162</v>
      </c>
      <c r="C6" s="19">
        <f t="shared" ref="C6:C39" si="2">+(B6-B5)/B5</f>
        <v>-0.18683811335922809</v>
      </c>
      <c r="D6" s="6">
        <v>101184</v>
      </c>
      <c r="E6" s="19">
        <f t="shared" ref="E6:E39" si="3">+(D6-D5)/D5</f>
        <v>-0.21666627958287851</v>
      </c>
      <c r="F6" s="6">
        <v>5431</v>
      </c>
      <c r="G6" s="19">
        <f t="shared" si="0"/>
        <v>-0.29632029023062972</v>
      </c>
      <c r="H6" s="6">
        <v>4259</v>
      </c>
      <c r="I6" s="19">
        <f t="shared" si="1"/>
        <v>2.2078233741300697E-2</v>
      </c>
      <c r="J6" s="33"/>
    </row>
    <row r="7" spans="1:10">
      <c r="A7" s="13" t="s">
        <v>11</v>
      </c>
      <c r="B7" s="6">
        <v>576752</v>
      </c>
      <c r="C7" s="19">
        <f t="shared" si="2"/>
        <v>-0.28368204162640565</v>
      </c>
      <c r="D7" s="6">
        <v>75585</v>
      </c>
      <c r="E7" s="19">
        <f t="shared" si="3"/>
        <v>-0.25299454459203036</v>
      </c>
      <c r="F7" s="6">
        <v>2795</v>
      </c>
      <c r="G7" s="19">
        <f t="shared" si="0"/>
        <v>-0.48536181182102744</v>
      </c>
      <c r="H7" s="6">
        <v>3919</v>
      </c>
      <c r="I7" s="19">
        <f t="shared" si="1"/>
        <v>-7.9830946231509742E-2</v>
      </c>
      <c r="J7" s="33"/>
    </row>
    <row r="8" spans="1:10">
      <c r="A8" s="13" t="s">
        <v>12</v>
      </c>
      <c r="B8" s="6">
        <v>310840</v>
      </c>
      <c r="C8" s="19">
        <f t="shared" si="2"/>
        <v>-0.46105085027880266</v>
      </c>
      <c r="D8" s="6">
        <v>48167</v>
      </c>
      <c r="E8" s="19">
        <f t="shared" si="3"/>
        <v>-0.36274393067407557</v>
      </c>
      <c r="F8" s="6">
        <v>1750</v>
      </c>
      <c r="G8" s="19">
        <f t="shared" si="0"/>
        <v>-0.37388193202146691</v>
      </c>
      <c r="H8" s="6">
        <v>2204</v>
      </c>
      <c r="I8" s="19">
        <f t="shared" si="1"/>
        <v>-0.43761163562133198</v>
      </c>
      <c r="J8" s="33"/>
    </row>
    <row r="9" spans="1:10">
      <c r="A9" s="13" t="s">
        <v>13</v>
      </c>
      <c r="B9" s="6">
        <v>286656</v>
      </c>
      <c r="C9" s="19">
        <f t="shared" si="2"/>
        <v>-7.7802084673787159E-2</v>
      </c>
      <c r="D9" s="6">
        <v>44310</v>
      </c>
      <c r="E9" s="19">
        <f t="shared" si="3"/>
        <v>-8.0075570411277427E-2</v>
      </c>
      <c r="F9" s="6">
        <v>1202</v>
      </c>
      <c r="G9" s="19">
        <f t="shared" si="0"/>
        <v>-0.31314285714285717</v>
      </c>
      <c r="H9" s="6">
        <v>2255</v>
      </c>
      <c r="I9" s="19">
        <f t="shared" si="1"/>
        <v>2.3139745916515426E-2</v>
      </c>
      <c r="J9" s="33"/>
    </row>
    <row r="10" spans="1:10">
      <c r="A10" s="13" t="s">
        <v>14</v>
      </c>
      <c r="B10" s="6">
        <v>908033</v>
      </c>
      <c r="C10" s="19">
        <f t="shared" si="2"/>
        <v>2.167674843715115</v>
      </c>
      <c r="D10" s="6">
        <v>124914</v>
      </c>
      <c r="E10" s="19">
        <f t="shared" si="3"/>
        <v>1.8190927555856466</v>
      </c>
      <c r="F10" s="6">
        <v>4860</v>
      </c>
      <c r="G10" s="19">
        <f t="shared" si="0"/>
        <v>3.043261231281198</v>
      </c>
      <c r="H10" s="6">
        <v>5700</v>
      </c>
      <c r="I10" s="19">
        <f t="shared" si="1"/>
        <v>1.5277161862527717</v>
      </c>
      <c r="J10" s="33"/>
    </row>
    <row r="11" spans="1:10">
      <c r="A11" s="13" t="s">
        <v>15</v>
      </c>
      <c r="B11" s="6">
        <v>945331</v>
      </c>
      <c r="C11" s="19">
        <f t="shared" si="2"/>
        <v>4.1075599675342196E-2</v>
      </c>
      <c r="D11" s="6">
        <v>125519</v>
      </c>
      <c r="E11" s="19">
        <f t="shared" si="3"/>
        <v>4.8433322125622427E-3</v>
      </c>
      <c r="F11" s="6">
        <v>4494</v>
      </c>
      <c r="G11" s="19">
        <f t="shared" si="0"/>
        <v>-7.5308641975308649E-2</v>
      </c>
      <c r="H11" s="6">
        <v>5787</v>
      </c>
      <c r="I11" s="19">
        <f t="shared" si="1"/>
        <v>1.5263157894736841E-2</v>
      </c>
      <c r="J11" s="33"/>
    </row>
    <row r="12" spans="1:10">
      <c r="A12" s="13" t="s">
        <v>16</v>
      </c>
      <c r="B12" s="6">
        <v>1008259</v>
      </c>
      <c r="C12" s="19">
        <f t="shared" si="2"/>
        <v>6.6567160074090456E-2</v>
      </c>
      <c r="D12" s="6">
        <v>145496</v>
      </c>
      <c r="E12" s="19">
        <f t="shared" si="3"/>
        <v>0.15915518766083223</v>
      </c>
      <c r="F12" s="6">
        <v>4066</v>
      </c>
      <c r="G12" s="19">
        <f t="shared" si="0"/>
        <v>-9.5238095238095233E-2</v>
      </c>
      <c r="H12" s="6">
        <v>6243</v>
      </c>
      <c r="I12" s="19">
        <f t="shared" si="1"/>
        <v>7.8797304302747534E-2</v>
      </c>
      <c r="J12" s="33"/>
    </row>
    <row r="13" spans="1:10">
      <c r="A13" s="13" t="s">
        <v>17</v>
      </c>
      <c r="B13" s="6">
        <v>1189791</v>
      </c>
      <c r="C13" s="19">
        <f t="shared" si="2"/>
        <v>0.18004500827664321</v>
      </c>
      <c r="D13" s="6">
        <v>179660</v>
      </c>
      <c r="E13" s="19">
        <f t="shared" si="3"/>
        <v>0.23481057898498928</v>
      </c>
      <c r="F13" s="6">
        <v>6319</v>
      </c>
      <c r="G13" s="19">
        <f t="shared" si="0"/>
        <v>0.55410723069355627</v>
      </c>
      <c r="H13" s="6">
        <v>7561</v>
      </c>
      <c r="I13" s="19">
        <f t="shared" si="1"/>
        <v>0.21111645042447541</v>
      </c>
      <c r="J13" s="33"/>
    </row>
    <row r="14" spans="1:10">
      <c r="A14" s="13" t="s">
        <v>18</v>
      </c>
      <c r="B14" s="6">
        <v>1295451</v>
      </c>
      <c r="C14" s="19">
        <f t="shared" si="2"/>
        <v>8.8805512901005301E-2</v>
      </c>
      <c r="D14" s="6">
        <v>192549</v>
      </c>
      <c r="E14" s="19">
        <f t="shared" si="3"/>
        <v>7.1741066458866742E-2</v>
      </c>
      <c r="F14" s="6">
        <v>6962</v>
      </c>
      <c r="G14" s="19">
        <f t="shared" si="0"/>
        <v>0.1017566070580788</v>
      </c>
      <c r="H14" s="6">
        <v>8074</v>
      </c>
      <c r="I14" s="19">
        <f t="shared" si="1"/>
        <v>6.7848168231715383E-2</v>
      </c>
      <c r="J14" s="33"/>
    </row>
    <row r="15" spans="1:10">
      <c r="A15" s="13" t="s">
        <v>19</v>
      </c>
      <c r="B15" s="6">
        <v>1366229</v>
      </c>
      <c r="C15" s="19">
        <f t="shared" si="2"/>
        <v>5.4635798652361227E-2</v>
      </c>
      <c r="D15" s="6">
        <v>191711</v>
      </c>
      <c r="E15" s="19">
        <f t="shared" si="3"/>
        <v>-4.3521389360630285E-3</v>
      </c>
      <c r="F15" s="6">
        <v>8382</v>
      </c>
      <c r="G15" s="19">
        <f t="shared" si="0"/>
        <v>0.20396437805228382</v>
      </c>
      <c r="H15" s="6">
        <v>7428</v>
      </c>
      <c r="I15" s="19">
        <f t="shared" si="1"/>
        <v>-8.0009908347783001E-2</v>
      </c>
      <c r="J15" s="33"/>
    </row>
    <row r="16" spans="1:10">
      <c r="A16" s="13" t="s">
        <v>20</v>
      </c>
      <c r="B16" s="6">
        <v>1863695</v>
      </c>
      <c r="C16" s="19">
        <f t="shared" si="2"/>
        <v>0.364116118161743</v>
      </c>
      <c r="D16" s="6">
        <v>209228</v>
      </c>
      <c r="E16" s="19">
        <f t="shared" si="3"/>
        <v>9.1371908758495865E-2</v>
      </c>
      <c r="F16" s="6">
        <v>12020</v>
      </c>
      <c r="G16" s="19">
        <f t="shared" si="0"/>
        <v>0.43402529229300885</v>
      </c>
      <c r="H16" s="6">
        <v>8934</v>
      </c>
      <c r="I16" s="19">
        <f t="shared" si="1"/>
        <v>0.20274636510500807</v>
      </c>
      <c r="J16" s="33"/>
    </row>
    <row r="17" spans="1:10">
      <c r="A17" s="13" t="s">
        <v>21</v>
      </c>
      <c r="B17" s="6">
        <v>1805051</v>
      </c>
      <c r="C17" s="19">
        <f t="shared" si="2"/>
        <v>-3.1466522150888424E-2</v>
      </c>
      <c r="D17" s="6">
        <v>213773</v>
      </c>
      <c r="E17" s="19">
        <f t="shared" si="3"/>
        <v>2.1722713977096755E-2</v>
      </c>
      <c r="F17" s="6">
        <v>10760</v>
      </c>
      <c r="G17" s="19">
        <f t="shared" si="0"/>
        <v>-0.1048252911813644</v>
      </c>
      <c r="H17" s="6">
        <v>8143</v>
      </c>
      <c r="I17" s="19">
        <f t="shared" si="1"/>
        <v>-8.8538168793373631E-2</v>
      </c>
      <c r="J17" s="33"/>
    </row>
    <row r="18" spans="1:10">
      <c r="A18" s="13" t="s">
        <v>22</v>
      </c>
      <c r="B18" s="6">
        <v>1591701</v>
      </c>
      <c r="C18" s="19">
        <f t="shared" si="2"/>
        <v>-0.11819610637040172</v>
      </c>
      <c r="D18" s="6">
        <v>203422</v>
      </c>
      <c r="E18" s="19">
        <f t="shared" si="3"/>
        <v>-4.8420520832846058E-2</v>
      </c>
      <c r="F18" s="6">
        <v>8324</v>
      </c>
      <c r="G18" s="19">
        <f t="shared" si="0"/>
        <v>-0.22639405204460966</v>
      </c>
      <c r="H18" s="6">
        <v>8189</v>
      </c>
      <c r="I18" s="19">
        <f t="shared" si="1"/>
        <v>5.6490237013385727E-3</v>
      </c>
      <c r="J18" s="33"/>
    </row>
    <row r="19" spans="1:10">
      <c r="A19" s="13" t="s">
        <v>23</v>
      </c>
      <c r="B19" s="6">
        <v>1550218</v>
      </c>
      <c r="C19" s="19">
        <f t="shared" si="2"/>
        <v>-2.6062055624768724E-2</v>
      </c>
      <c r="D19" s="6">
        <v>214646</v>
      </c>
      <c r="E19" s="19">
        <f t="shared" si="3"/>
        <v>5.5175939672208511E-2</v>
      </c>
      <c r="F19" s="6">
        <v>7429</v>
      </c>
      <c r="G19" s="19">
        <f t="shared" si="0"/>
        <v>-0.10752042287361845</v>
      </c>
      <c r="H19" s="6">
        <v>9096</v>
      </c>
      <c r="I19" s="19">
        <f t="shared" si="1"/>
        <v>0.11075833435095861</v>
      </c>
      <c r="J19" s="33"/>
    </row>
    <row r="20" spans="1:10">
      <c r="A20" s="13" t="s">
        <v>24</v>
      </c>
      <c r="B20" s="6">
        <v>1258218</v>
      </c>
      <c r="C20" s="19">
        <f t="shared" si="2"/>
        <v>-0.18836060476655542</v>
      </c>
      <c r="D20" s="6">
        <v>199286</v>
      </c>
      <c r="E20" s="19">
        <f t="shared" si="3"/>
        <v>-7.1559684317434286E-2</v>
      </c>
      <c r="F20" s="6">
        <v>4877</v>
      </c>
      <c r="G20" s="19">
        <f t="shared" si="0"/>
        <v>-0.34351864315520259</v>
      </c>
      <c r="H20" s="6">
        <v>9100</v>
      </c>
      <c r="I20" s="19">
        <f t="shared" si="1"/>
        <v>4.3975373790677223E-4</v>
      </c>
      <c r="J20" s="33"/>
    </row>
    <row r="21" spans="1:10">
      <c r="A21" s="13" t="s">
        <v>25</v>
      </c>
      <c r="B21" s="6">
        <v>1297333</v>
      </c>
      <c r="C21" s="19">
        <f t="shared" si="2"/>
        <v>3.1087617567067075E-2</v>
      </c>
      <c r="D21" s="6">
        <v>195263</v>
      </c>
      <c r="E21" s="19">
        <f t="shared" si="3"/>
        <v>-2.0187067832160815E-2</v>
      </c>
      <c r="F21" s="6">
        <v>4582</v>
      </c>
      <c r="G21" s="19">
        <f t="shared" si="0"/>
        <v>-6.0488004921058026E-2</v>
      </c>
      <c r="H21" s="6">
        <v>9333</v>
      </c>
      <c r="I21" s="19">
        <f t="shared" si="1"/>
        <v>2.5604395604395605E-2</v>
      </c>
      <c r="J21" s="33"/>
    </row>
    <row r="22" spans="1:10">
      <c r="A22" s="13" t="s">
        <v>26</v>
      </c>
      <c r="B22" s="6">
        <v>1850652</v>
      </c>
      <c r="C22" s="19">
        <f t="shared" si="2"/>
        <v>0.4265049913938827</v>
      </c>
      <c r="D22" s="6">
        <v>241099</v>
      </c>
      <c r="E22" s="19">
        <f t="shared" si="3"/>
        <v>0.23473981245806938</v>
      </c>
      <c r="F22" s="6">
        <v>6952</v>
      </c>
      <c r="G22" s="19">
        <f t="shared" si="0"/>
        <v>0.51724137931034486</v>
      </c>
      <c r="H22" s="6">
        <v>10406</v>
      </c>
      <c r="I22" s="19">
        <f t="shared" si="1"/>
        <v>0.11496839172827601</v>
      </c>
      <c r="J22" s="33"/>
    </row>
    <row r="23" spans="1:10">
      <c r="A23" s="13" t="s">
        <v>27</v>
      </c>
      <c r="B23" s="6">
        <v>1544921</v>
      </c>
      <c r="C23" s="19">
        <f t="shared" si="2"/>
        <v>-0.16520177753570092</v>
      </c>
      <c r="D23" s="6">
        <v>221847</v>
      </c>
      <c r="E23" s="19">
        <f t="shared" si="3"/>
        <v>-7.9851015557924343E-2</v>
      </c>
      <c r="F23" s="6">
        <v>6204</v>
      </c>
      <c r="G23" s="19">
        <f t="shared" si="0"/>
        <v>-0.10759493670886076</v>
      </c>
      <c r="H23" s="6">
        <v>10350</v>
      </c>
      <c r="I23" s="19">
        <f t="shared" si="1"/>
        <v>-5.3815106669229291E-3</v>
      </c>
      <c r="J23" s="33"/>
    </row>
    <row r="24" spans="1:10">
      <c r="A24" s="13" t="s">
        <v>28</v>
      </c>
      <c r="B24" s="6">
        <v>1581046</v>
      </c>
      <c r="C24" s="19">
        <f t="shared" si="2"/>
        <v>2.3383072661967829E-2</v>
      </c>
      <c r="D24" s="6">
        <v>238355</v>
      </c>
      <c r="E24" s="19">
        <f t="shared" si="3"/>
        <v>7.4411644060996998E-2</v>
      </c>
      <c r="F24" s="6">
        <v>7195</v>
      </c>
      <c r="G24" s="19">
        <f t="shared" si="0"/>
        <v>0.15973565441650547</v>
      </c>
      <c r="H24" s="6">
        <v>10919</v>
      </c>
      <c r="I24" s="19">
        <f t="shared" si="1"/>
        <v>5.497584541062802E-2</v>
      </c>
      <c r="J24" s="33"/>
    </row>
    <row r="25" spans="1:10">
      <c r="A25" s="13" t="s">
        <v>29</v>
      </c>
      <c r="B25" s="6">
        <v>1755444</v>
      </c>
      <c r="C25" s="19">
        <f t="shared" si="2"/>
        <v>0.11030545600823759</v>
      </c>
      <c r="D25" s="6">
        <v>239115</v>
      </c>
      <c r="E25" s="19">
        <f t="shared" si="3"/>
        <v>3.1885213232363493E-3</v>
      </c>
      <c r="F25" s="6">
        <v>6862</v>
      </c>
      <c r="G25" s="19">
        <f t="shared" si="0"/>
        <v>-4.62821403752606E-2</v>
      </c>
      <c r="H25" s="6">
        <v>11121</v>
      </c>
      <c r="I25" s="19">
        <f t="shared" si="1"/>
        <v>1.8499862624782488E-2</v>
      </c>
      <c r="J25" s="33"/>
    </row>
    <row r="26" spans="1:10">
      <c r="A26" s="13" t="s">
        <v>30</v>
      </c>
      <c r="B26" s="6">
        <v>1686530</v>
      </c>
      <c r="C26" s="19">
        <f t="shared" si="2"/>
        <v>-3.9257304704678704E-2</v>
      </c>
      <c r="D26" s="6">
        <v>221293</v>
      </c>
      <c r="E26" s="19">
        <f t="shared" si="3"/>
        <v>-7.453317441398491E-2</v>
      </c>
      <c r="F26" s="6">
        <v>6772</v>
      </c>
      <c r="G26" s="19">
        <f t="shared" si="0"/>
        <v>-1.3115709705625183E-2</v>
      </c>
      <c r="H26" s="6">
        <v>10574</v>
      </c>
      <c r="I26" s="19">
        <f t="shared" si="1"/>
        <v>-4.9186224260408237E-2</v>
      </c>
      <c r="J26" s="33"/>
    </row>
    <row r="27" spans="1:10">
      <c r="A27" s="13" t="s">
        <v>31</v>
      </c>
      <c r="B27" s="37">
        <v>1503403</v>
      </c>
      <c r="C27" s="19">
        <f t="shared" si="2"/>
        <v>-0.10858211831393452</v>
      </c>
      <c r="D27" s="37">
        <v>185719</v>
      </c>
      <c r="E27" s="19">
        <f t="shared" si="3"/>
        <v>-0.16075519785985096</v>
      </c>
      <c r="F27" s="37">
        <v>6536</v>
      </c>
      <c r="G27" s="19">
        <f t="shared" si="0"/>
        <v>-3.4849379799173068E-2</v>
      </c>
      <c r="H27" s="37">
        <v>9279</v>
      </c>
      <c r="I27" s="19">
        <f t="shared" si="1"/>
        <v>-0.12247020994893135</v>
      </c>
      <c r="J27" s="33"/>
    </row>
    <row r="28" spans="1:10">
      <c r="A28" s="13" t="s">
        <v>47</v>
      </c>
      <c r="B28" s="41">
        <v>2130541</v>
      </c>
      <c r="C28" s="19">
        <f t="shared" si="2"/>
        <v>0.41714563560136569</v>
      </c>
      <c r="D28" s="41">
        <v>270896</v>
      </c>
      <c r="E28" s="19">
        <f t="shared" si="3"/>
        <v>0.45863374237423205</v>
      </c>
      <c r="F28" s="46">
        <v>16332</v>
      </c>
      <c r="G28" s="19">
        <f t="shared" si="0"/>
        <v>1.4987760097919216</v>
      </c>
      <c r="H28" s="39">
        <v>9784</v>
      </c>
      <c r="I28" s="19">
        <f t="shared" si="1"/>
        <v>5.4423968100010774E-2</v>
      </c>
      <c r="J28" s="33"/>
    </row>
    <row r="29" spans="1:10">
      <c r="A29" s="13" t="s">
        <v>48</v>
      </c>
      <c r="B29" s="41">
        <v>1963378</v>
      </c>
      <c r="C29" s="19">
        <f t="shared" si="2"/>
        <v>-7.8460353497069521E-2</v>
      </c>
      <c r="D29" s="41">
        <v>254101</v>
      </c>
      <c r="E29" s="19">
        <f t="shared" si="3"/>
        <v>-6.1997962317642194E-2</v>
      </c>
      <c r="F29" s="44">
        <v>18903</v>
      </c>
      <c r="G29" s="19">
        <f t="shared" si="0"/>
        <v>0.15742101396032329</v>
      </c>
      <c r="H29" s="39">
        <v>9014</v>
      </c>
      <c r="I29" s="19">
        <f t="shared" si="1"/>
        <v>-7.8699918233851182E-2</v>
      </c>
      <c r="J29" s="33"/>
    </row>
    <row r="30" spans="1:10">
      <c r="A30" s="13" t="s">
        <v>49</v>
      </c>
      <c r="B30" s="41">
        <v>1728105</v>
      </c>
      <c r="C30" s="19">
        <f t="shared" si="2"/>
        <v>-0.1198307203197754</v>
      </c>
      <c r="D30" s="41">
        <v>234929</v>
      </c>
      <c r="E30" s="19">
        <f t="shared" si="3"/>
        <v>-7.5450313064490099E-2</v>
      </c>
      <c r="F30" s="46">
        <v>11545</v>
      </c>
      <c r="G30" s="19">
        <f t="shared" si="0"/>
        <v>-0.3892503835370047</v>
      </c>
      <c r="H30" s="39">
        <v>8517</v>
      </c>
      <c r="I30" s="19">
        <f t="shared" si="1"/>
        <v>-5.5136454404260037E-2</v>
      </c>
      <c r="J30" s="33"/>
    </row>
    <row r="31" spans="1:10">
      <c r="A31" s="13" t="s">
        <v>50</v>
      </c>
      <c r="B31" s="41">
        <v>1560784</v>
      </c>
      <c r="C31" s="19">
        <f t="shared" si="2"/>
        <v>-9.682339904114623E-2</v>
      </c>
      <c r="D31" s="41">
        <v>245817</v>
      </c>
      <c r="E31" s="19">
        <f t="shared" si="3"/>
        <v>4.6345917277134795E-2</v>
      </c>
      <c r="F31" s="46">
        <v>11237</v>
      </c>
      <c r="G31" s="19">
        <f t="shared" si="0"/>
        <v>-2.6678215677782589E-2</v>
      </c>
      <c r="H31" s="39">
        <v>9138</v>
      </c>
      <c r="I31" s="19">
        <f t="shared" si="1"/>
        <v>7.2912997534343077E-2</v>
      </c>
      <c r="J31" s="33"/>
    </row>
    <row r="32" spans="1:10">
      <c r="A32" s="13" t="s">
        <v>51</v>
      </c>
      <c r="B32" s="41">
        <v>1441831</v>
      </c>
      <c r="C32" s="19">
        <f t="shared" si="2"/>
        <v>-7.6213620846958971E-2</v>
      </c>
      <c r="D32" s="41">
        <v>224769</v>
      </c>
      <c r="E32" s="19">
        <f t="shared" si="3"/>
        <v>-8.5624672012106565E-2</v>
      </c>
      <c r="F32" s="46">
        <v>8980</v>
      </c>
      <c r="G32" s="19">
        <f t="shared" si="0"/>
        <v>-0.20085432054818902</v>
      </c>
      <c r="H32" s="39">
        <v>7860</v>
      </c>
      <c r="I32" s="19">
        <f t="shared" si="1"/>
        <v>-0.13985554826001312</v>
      </c>
      <c r="J32" s="33"/>
    </row>
    <row r="33" spans="1:10">
      <c r="A33" s="13" t="s">
        <v>52</v>
      </c>
      <c r="B33" s="41">
        <v>1503219</v>
      </c>
      <c r="C33" s="19">
        <f t="shared" si="2"/>
        <v>4.2576418456809435E-2</v>
      </c>
      <c r="D33" s="41">
        <v>241288</v>
      </c>
      <c r="E33" s="19">
        <f t="shared" si="3"/>
        <v>7.3493230828094627E-2</v>
      </c>
      <c r="F33" s="46">
        <v>8941</v>
      </c>
      <c r="G33" s="19">
        <f t="shared" si="0"/>
        <v>-4.3429844097995548E-3</v>
      </c>
      <c r="H33" s="39">
        <v>8185</v>
      </c>
      <c r="I33" s="19">
        <f t="shared" si="1"/>
        <v>4.1348600508905854E-2</v>
      </c>
      <c r="J33" s="33"/>
    </row>
    <row r="34" spans="1:10">
      <c r="A34" s="13" t="s">
        <v>53</v>
      </c>
      <c r="B34" s="41">
        <v>1886915</v>
      </c>
      <c r="C34" s="19">
        <f t="shared" si="2"/>
        <v>0.25524956776091839</v>
      </c>
      <c r="D34" s="41">
        <v>272687</v>
      </c>
      <c r="E34" s="19">
        <f t="shared" si="3"/>
        <v>0.13013079805046252</v>
      </c>
      <c r="F34" s="46">
        <v>8820</v>
      </c>
      <c r="G34" s="19">
        <f t="shared" si="0"/>
        <v>-1.3533161838720501E-2</v>
      </c>
      <c r="H34" s="39">
        <v>10484</v>
      </c>
      <c r="I34" s="19">
        <f t="shared" si="1"/>
        <v>0.28087965791081249</v>
      </c>
      <c r="J34" s="33"/>
    </row>
    <row r="35" spans="1:10">
      <c r="A35" s="13" t="s">
        <v>54</v>
      </c>
      <c r="B35" s="41">
        <v>1574468</v>
      </c>
      <c r="C35" s="19">
        <f t="shared" si="2"/>
        <v>-0.16558615517922112</v>
      </c>
      <c r="D35" s="41">
        <v>234740</v>
      </c>
      <c r="E35" s="19">
        <f t="shared" si="3"/>
        <v>-0.13915954922676915</v>
      </c>
      <c r="F35" s="46">
        <v>9752</v>
      </c>
      <c r="G35" s="19">
        <f t="shared" si="0"/>
        <v>0.10566893424036281</v>
      </c>
      <c r="H35" s="39">
        <v>8023</v>
      </c>
      <c r="I35" s="19">
        <f t="shared" si="1"/>
        <v>-0.23473864937046929</v>
      </c>
      <c r="J35" s="33"/>
    </row>
    <row r="36" spans="1:10">
      <c r="A36" s="13" t="s">
        <v>55</v>
      </c>
      <c r="B36" s="41">
        <v>1714519</v>
      </c>
      <c r="C36" s="19">
        <f t="shared" si="2"/>
        <v>8.8951315618990029E-2</v>
      </c>
      <c r="D36" s="41">
        <v>256263</v>
      </c>
      <c r="E36" s="19">
        <f t="shared" si="3"/>
        <v>9.1688676833943938E-2</v>
      </c>
      <c r="F36" s="46">
        <v>9452</v>
      </c>
      <c r="G36" s="19">
        <f t="shared" si="0"/>
        <v>-3.0762920426579164E-2</v>
      </c>
      <c r="H36" s="39">
        <v>9283</v>
      </c>
      <c r="I36" s="19">
        <f t="shared" si="1"/>
        <v>0.15704848560388882</v>
      </c>
      <c r="J36" s="33"/>
    </row>
    <row r="37" spans="1:10">
      <c r="A37" s="13" t="s">
        <v>56</v>
      </c>
      <c r="B37" s="41">
        <v>1738566</v>
      </c>
      <c r="C37" s="19">
        <f t="shared" si="2"/>
        <v>1.4025508028782416E-2</v>
      </c>
      <c r="D37" s="41">
        <v>254086</v>
      </c>
      <c r="E37" s="19">
        <f t="shared" si="3"/>
        <v>-8.495178781174029E-3</v>
      </c>
      <c r="F37" s="46">
        <v>8940</v>
      </c>
      <c r="G37" s="19">
        <f t="shared" si="0"/>
        <v>-5.4168429961912824E-2</v>
      </c>
      <c r="H37" s="39">
        <v>9329</v>
      </c>
      <c r="I37" s="19">
        <f t="shared" si="1"/>
        <v>4.9552946245825704E-3</v>
      </c>
      <c r="J37" s="33"/>
    </row>
    <row r="38" spans="1:10">
      <c r="A38" s="13" t="s">
        <v>57</v>
      </c>
      <c r="B38" s="41">
        <v>1758780</v>
      </c>
      <c r="C38" s="19">
        <f t="shared" si="2"/>
        <v>1.1626823485562239E-2</v>
      </c>
      <c r="D38" s="41">
        <v>235975</v>
      </c>
      <c r="E38" s="19">
        <f t="shared" si="3"/>
        <v>-7.1279015766315346E-2</v>
      </c>
      <c r="F38" s="46">
        <v>10165</v>
      </c>
      <c r="G38" s="19">
        <f t="shared" si="0"/>
        <v>0.13702460850111856</v>
      </c>
      <c r="H38" s="39">
        <v>8236</v>
      </c>
      <c r="I38" s="19">
        <f t="shared" si="1"/>
        <v>-0.11716153928609711</v>
      </c>
      <c r="J38" s="33"/>
    </row>
    <row r="39" spans="1:10">
      <c r="A39" s="26" t="s">
        <v>58</v>
      </c>
      <c r="B39" s="42">
        <v>1604196</v>
      </c>
      <c r="C39" s="27">
        <f t="shared" si="2"/>
        <v>-8.7892743833793877E-2</v>
      </c>
      <c r="D39" s="42">
        <v>219611</v>
      </c>
      <c r="E39" s="27">
        <f t="shared" si="3"/>
        <v>-6.9346329060281806E-2</v>
      </c>
      <c r="F39" s="47">
        <v>9696</v>
      </c>
      <c r="G39" s="27">
        <f t="shared" si="0"/>
        <v>-4.6138711264141666E-2</v>
      </c>
      <c r="H39" s="40">
        <v>8117</v>
      </c>
      <c r="I39" s="48">
        <f t="shared" si="1"/>
        <v>-1.4448761534725595E-2</v>
      </c>
      <c r="J3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Viajeros</vt:lpstr>
      <vt:lpstr>Grafico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2017-03-27T15:26:28Z</dcterms:created>
  <dcterms:modified xsi:type="dcterms:W3CDTF">2024-03-11T14:40:49Z</dcterms:modified>
</cp:coreProperties>
</file>