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/>
  </bookViews>
  <sheets>
    <sheet name="Gchu" sheetId="2" r:id="rId1"/>
    <sheet name="Hoja1" sheetId="1" state="hidden" r:id="rId2"/>
  </sheets>
  <calcPr calcId="162913"/>
</workbook>
</file>

<file path=xl/calcChain.xml><?xml version="1.0" encoding="utf-8"?>
<calcChain xmlns="http://schemas.openxmlformats.org/spreadsheetml/2006/main">
  <c r="D23" i="2" l="1"/>
  <c r="D22" i="2"/>
  <c r="D17" i="2"/>
  <c r="D13" i="2"/>
  <c r="D21" i="2" s="1"/>
  <c r="B13" i="2" l="1"/>
  <c r="B23" i="2"/>
  <c r="B22" i="2"/>
  <c r="B17" i="2"/>
  <c r="B21" i="2" l="1"/>
  <c r="X38" i="2"/>
  <c r="X37" i="2"/>
  <c r="X32" i="2"/>
  <c r="X28" i="2"/>
  <c r="X36" i="2" l="1"/>
  <c r="V38" i="2"/>
  <c r="V37" i="2"/>
  <c r="V32" i="2"/>
  <c r="V28" i="2"/>
  <c r="V36" i="2" l="1"/>
  <c r="T38" i="2"/>
  <c r="T37" i="2"/>
  <c r="T32" i="2"/>
  <c r="T28" i="2"/>
  <c r="T36" i="2" l="1"/>
  <c r="R38" i="2"/>
  <c r="R37" i="2"/>
  <c r="R32" i="2"/>
  <c r="R28" i="2"/>
  <c r="R36" i="2" l="1"/>
  <c r="P28" i="2"/>
  <c r="P38" i="2"/>
  <c r="P37" i="2"/>
  <c r="P32" i="2"/>
  <c r="P36" i="2" l="1"/>
  <c r="N38" i="2"/>
  <c r="N37" i="2"/>
  <c r="N32" i="2"/>
  <c r="N28" i="2"/>
  <c r="N36" i="2" l="1"/>
  <c r="L38" i="2"/>
  <c r="L37" i="2"/>
  <c r="L32" i="2"/>
  <c r="L28" i="2"/>
  <c r="L36" i="2" l="1"/>
  <c r="J38" i="2"/>
  <c r="J37" i="2"/>
  <c r="J32" i="2"/>
  <c r="J28" i="2"/>
  <c r="J36" i="2" l="1"/>
  <c r="H38" i="2"/>
  <c r="H37" i="2"/>
  <c r="H32" i="2"/>
  <c r="H28" i="2"/>
  <c r="H36" i="2" l="1"/>
  <c r="F38" i="2"/>
  <c r="F37" i="2"/>
  <c r="F32" i="2"/>
  <c r="F28" i="2"/>
  <c r="F36" i="2" l="1"/>
  <c r="D38" i="2"/>
  <c r="D37" i="2"/>
  <c r="D32" i="2"/>
  <c r="D28" i="2"/>
  <c r="D36" i="2" l="1"/>
  <c r="B38" i="2"/>
  <c r="B37" i="2"/>
  <c r="B32" i="2"/>
  <c r="B28" i="2" l="1"/>
  <c r="B36" i="2" s="1"/>
  <c r="X47" i="2" l="1"/>
  <c r="X43" i="2"/>
  <c r="X51" i="2" l="1"/>
  <c r="V47" i="2"/>
  <c r="V43" i="2"/>
  <c r="V51" i="2" l="1"/>
  <c r="T47" i="2"/>
  <c r="T43" i="2"/>
  <c r="T51" i="2" l="1"/>
  <c r="R47" i="2"/>
  <c r="R43" i="2"/>
  <c r="R51" i="2" l="1"/>
  <c r="P47" i="2"/>
  <c r="N47" i="2"/>
  <c r="P43" i="2"/>
  <c r="N43" i="2"/>
  <c r="N51" i="2" l="1"/>
  <c r="P51" i="2"/>
  <c r="H123" i="2"/>
  <c r="F123" i="2"/>
  <c r="D123" i="2"/>
  <c r="B123" i="2"/>
  <c r="H119" i="2"/>
  <c r="H127" i="2" s="1"/>
  <c r="F119" i="2"/>
  <c r="F127" i="2" s="1"/>
  <c r="D119" i="2"/>
  <c r="D127" i="2" s="1"/>
  <c r="B119" i="2"/>
  <c r="J127" i="2"/>
  <c r="X123" i="2"/>
  <c r="V123" i="2"/>
  <c r="T123" i="2"/>
  <c r="R123" i="2"/>
  <c r="P123" i="2"/>
  <c r="N123" i="2"/>
  <c r="L123" i="2"/>
  <c r="X119" i="2"/>
  <c r="V119" i="2"/>
  <c r="T119" i="2"/>
  <c r="R119" i="2"/>
  <c r="P119" i="2"/>
  <c r="N119" i="2"/>
  <c r="L119" i="2"/>
  <c r="X114" i="2"/>
  <c r="V114" i="2"/>
  <c r="T114" i="2"/>
  <c r="R114" i="2"/>
  <c r="P114" i="2"/>
  <c r="N114" i="2"/>
  <c r="L114" i="2"/>
  <c r="J114" i="2"/>
  <c r="H114" i="2"/>
  <c r="F114" i="2"/>
  <c r="D114" i="2"/>
  <c r="B114" i="2"/>
  <c r="X113" i="2"/>
  <c r="V113" i="2"/>
  <c r="T113" i="2"/>
  <c r="R113" i="2"/>
  <c r="P113" i="2"/>
  <c r="N113" i="2"/>
  <c r="L113" i="2"/>
  <c r="J113" i="2"/>
  <c r="H113" i="2"/>
  <c r="F113" i="2"/>
  <c r="D113" i="2"/>
  <c r="B113" i="2"/>
  <c r="X108" i="2"/>
  <c r="V108" i="2"/>
  <c r="T108" i="2"/>
  <c r="R108" i="2"/>
  <c r="P108" i="2"/>
  <c r="N108" i="2"/>
  <c r="L108" i="2"/>
  <c r="J108" i="2"/>
  <c r="H108" i="2"/>
  <c r="F108" i="2"/>
  <c r="D108" i="2"/>
  <c r="B108" i="2"/>
  <c r="X104" i="2"/>
  <c r="X112" i="2" s="1"/>
  <c r="V104" i="2"/>
  <c r="V112" i="2" s="1"/>
  <c r="T104" i="2"/>
  <c r="T112" i="2" s="1"/>
  <c r="R104" i="2"/>
  <c r="R112" i="2" s="1"/>
  <c r="P104" i="2"/>
  <c r="P112" i="2" s="1"/>
  <c r="N104" i="2"/>
  <c r="N112" i="2" s="1"/>
  <c r="L104" i="2"/>
  <c r="L112" i="2" s="1"/>
  <c r="J104" i="2"/>
  <c r="J112" i="2" s="1"/>
  <c r="H104" i="2"/>
  <c r="H112" i="2" s="1"/>
  <c r="F104" i="2"/>
  <c r="F112" i="2" s="1"/>
  <c r="D104" i="2"/>
  <c r="D112" i="2" s="1"/>
  <c r="B104" i="2"/>
  <c r="B112" i="2" s="1"/>
  <c r="F99" i="2"/>
  <c r="D99" i="2"/>
  <c r="B99" i="2"/>
  <c r="F98" i="2"/>
  <c r="D98" i="2"/>
  <c r="B98" i="2"/>
  <c r="F93" i="2"/>
  <c r="D93" i="2"/>
  <c r="B93" i="2"/>
  <c r="F89" i="2"/>
  <c r="D89" i="2"/>
  <c r="B89" i="2"/>
  <c r="X97" i="2"/>
  <c r="X82" i="2"/>
  <c r="V82" i="2"/>
  <c r="T82" i="2"/>
  <c r="R82" i="2"/>
  <c r="P82" i="2"/>
  <c r="N82" i="2"/>
  <c r="L82" i="2"/>
  <c r="J82" i="2"/>
  <c r="H82" i="2"/>
  <c r="F82" i="2"/>
  <c r="D82" i="2"/>
  <c r="B82" i="2"/>
  <c r="X81" i="2"/>
  <c r="V81" i="2"/>
  <c r="T81" i="2"/>
  <c r="R81" i="2"/>
  <c r="P81" i="2"/>
  <c r="N81" i="2"/>
  <c r="L81" i="2"/>
  <c r="J81" i="2"/>
  <c r="H81" i="2"/>
  <c r="F81" i="2"/>
  <c r="D81" i="2"/>
  <c r="B81" i="2"/>
  <c r="X68" i="2"/>
  <c r="V68" i="2"/>
  <c r="T68" i="2"/>
  <c r="R68" i="2"/>
  <c r="P68" i="2"/>
  <c r="N68" i="2"/>
  <c r="L68" i="2"/>
  <c r="J68" i="2"/>
  <c r="H68" i="2"/>
  <c r="F68" i="2"/>
  <c r="D68" i="2"/>
  <c r="B68" i="2"/>
  <c r="X67" i="2"/>
  <c r="V67" i="2"/>
  <c r="T67" i="2"/>
  <c r="R67" i="2"/>
  <c r="P67" i="2"/>
  <c r="N67" i="2"/>
  <c r="L67" i="2"/>
  <c r="J67" i="2"/>
  <c r="H67" i="2"/>
  <c r="F67" i="2"/>
  <c r="D67" i="2"/>
  <c r="B67" i="2"/>
  <c r="X62" i="2"/>
  <c r="V62" i="2"/>
  <c r="T62" i="2"/>
  <c r="R62" i="2"/>
  <c r="P62" i="2"/>
  <c r="N62" i="2"/>
  <c r="L62" i="2"/>
  <c r="J62" i="2"/>
  <c r="H62" i="2"/>
  <c r="F62" i="2"/>
  <c r="D62" i="2"/>
  <c r="B62" i="2"/>
  <c r="X58" i="2"/>
  <c r="X66" i="2" s="1"/>
  <c r="V58" i="2"/>
  <c r="V66" i="2" s="1"/>
  <c r="T58" i="2"/>
  <c r="T66" i="2" s="1"/>
  <c r="R58" i="2"/>
  <c r="R66" i="2" s="1"/>
  <c r="P58" i="2"/>
  <c r="P66" i="2" s="1"/>
  <c r="N58" i="2"/>
  <c r="N66" i="2" s="1"/>
  <c r="L58" i="2"/>
  <c r="L66" i="2" s="1"/>
  <c r="J58" i="2"/>
  <c r="J66" i="2" s="1"/>
  <c r="H58" i="2"/>
  <c r="H66" i="2" s="1"/>
  <c r="F58" i="2"/>
  <c r="F66" i="2" s="1"/>
  <c r="D58" i="2"/>
  <c r="D66" i="2" s="1"/>
  <c r="B58" i="2"/>
  <c r="B66" i="2" s="1"/>
  <c r="L47" i="2"/>
  <c r="J47" i="2"/>
  <c r="H47" i="2"/>
  <c r="F47" i="2"/>
  <c r="D47" i="2"/>
  <c r="B47" i="2"/>
  <c r="L43" i="2"/>
  <c r="J43" i="2"/>
  <c r="H43" i="2"/>
  <c r="F43" i="2"/>
  <c r="F51" i="2" s="1"/>
  <c r="D43" i="2"/>
  <c r="B43" i="2"/>
  <c r="V127" i="2" l="1"/>
  <c r="N127" i="2"/>
  <c r="P127" i="2"/>
  <c r="X127" i="2"/>
  <c r="B97" i="2"/>
  <c r="R127" i="2"/>
  <c r="H51" i="2"/>
  <c r="D97" i="2"/>
  <c r="B127" i="2"/>
  <c r="L127" i="2"/>
  <c r="T127" i="2"/>
  <c r="B51" i="2"/>
  <c r="J51" i="2"/>
  <c r="F97" i="2"/>
  <c r="D51" i="2"/>
  <c r="L51" i="2"/>
  <c r="DR22" i="1"/>
  <c r="DR21" i="1"/>
  <c r="DR16" i="1"/>
  <c r="DR12" i="1"/>
  <c r="DR20" i="1" l="1"/>
  <c r="AK16" i="1"/>
  <c r="DJ22" i="1" l="1"/>
  <c r="DJ21" i="1"/>
  <c r="DH22" i="1"/>
  <c r="DH21" i="1"/>
  <c r="BK20" i="1" l="1"/>
  <c r="DH16" i="1" l="1"/>
  <c r="DP22" i="1" l="1"/>
  <c r="DP21" i="1"/>
  <c r="DP16" i="1"/>
  <c r="DP12" i="1"/>
  <c r="DP20" i="1" l="1"/>
  <c r="DG22" i="1"/>
  <c r="DE22" i="1"/>
  <c r="DC22" i="1"/>
  <c r="DA22" i="1"/>
  <c r="CY22" i="1"/>
  <c r="CW22" i="1"/>
  <c r="CU22" i="1"/>
  <c r="CS22" i="1"/>
  <c r="CQ22" i="1"/>
  <c r="CO22" i="1"/>
  <c r="CM22" i="1"/>
  <c r="CK22" i="1"/>
  <c r="BA22" i="1"/>
  <c r="AY22" i="1"/>
  <c r="AW22" i="1"/>
  <c r="AU22" i="1"/>
  <c r="AS22" i="1"/>
  <c r="AQ22" i="1"/>
  <c r="AO22" i="1"/>
  <c r="AM22" i="1"/>
  <c r="AK22" i="1"/>
  <c r="AI22" i="1"/>
  <c r="AG22" i="1"/>
  <c r="AE22" i="1"/>
  <c r="AC22" i="1"/>
  <c r="AA22" i="1"/>
  <c r="Y22" i="1"/>
  <c r="W22" i="1"/>
  <c r="U22" i="1"/>
  <c r="S22" i="1"/>
  <c r="Q22" i="1"/>
  <c r="O22" i="1"/>
  <c r="M22" i="1"/>
  <c r="K22" i="1"/>
  <c r="H22" i="1"/>
  <c r="F22" i="1"/>
  <c r="D22" i="1"/>
  <c r="B22" i="1"/>
  <c r="DN21" i="1"/>
  <c r="DL21" i="1"/>
  <c r="DG21" i="1"/>
  <c r="DE21" i="1"/>
  <c r="DC21" i="1"/>
  <c r="DA21" i="1"/>
  <c r="CY21" i="1"/>
  <c r="CW21" i="1"/>
  <c r="CU21" i="1"/>
  <c r="CS21" i="1"/>
  <c r="CQ21" i="1"/>
  <c r="CO21" i="1"/>
  <c r="CM21" i="1"/>
  <c r="CK21" i="1"/>
  <c r="CI21" i="1"/>
  <c r="CG21" i="1"/>
  <c r="CE21" i="1"/>
  <c r="CC21" i="1"/>
  <c r="CA21" i="1"/>
  <c r="BY21" i="1"/>
  <c r="BW21" i="1"/>
  <c r="BU21" i="1"/>
  <c r="BS21" i="1"/>
  <c r="BQ21" i="1"/>
  <c r="BO21" i="1"/>
  <c r="BM21" i="1"/>
  <c r="BA21" i="1"/>
  <c r="AY21" i="1"/>
  <c r="AW21" i="1"/>
  <c r="AU21" i="1"/>
  <c r="AS21" i="1"/>
  <c r="AQ21" i="1"/>
  <c r="AO21" i="1"/>
  <c r="AM21" i="1"/>
  <c r="AK21" i="1"/>
  <c r="AI21" i="1"/>
  <c r="AG21" i="1"/>
  <c r="AE21" i="1"/>
  <c r="AC21" i="1"/>
  <c r="AA21" i="1"/>
  <c r="Y21" i="1"/>
  <c r="W21" i="1"/>
  <c r="U21" i="1"/>
  <c r="S21" i="1"/>
  <c r="Q21" i="1"/>
  <c r="O21" i="1"/>
  <c r="M21" i="1"/>
  <c r="K21" i="1"/>
  <c r="J21" i="1"/>
  <c r="H21" i="1"/>
  <c r="F21" i="1"/>
  <c r="D21" i="1"/>
  <c r="B21" i="1"/>
  <c r="CI20" i="1"/>
  <c r="CG20" i="1"/>
  <c r="CE20" i="1"/>
  <c r="CC20" i="1"/>
  <c r="CA20" i="1"/>
  <c r="BY20" i="1"/>
  <c r="BW20" i="1"/>
  <c r="BU20" i="1"/>
  <c r="BS20" i="1"/>
  <c r="BQ20" i="1"/>
  <c r="BO20" i="1"/>
  <c r="BM20" i="1"/>
  <c r="J20" i="1"/>
  <c r="DN16" i="1"/>
  <c r="DL16" i="1"/>
  <c r="DJ16" i="1"/>
  <c r="DG16" i="1"/>
  <c r="DE16" i="1"/>
  <c r="DC16" i="1"/>
  <c r="DA16" i="1"/>
  <c r="CY16" i="1"/>
  <c r="CW16" i="1"/>
  <c r="CU16" i="1"/>
  <c r="CS16" i="1"/>
  <c r="CQ16" i="1"/>
  <c r="CO16" i="1"/>
  <c r="CM16" i="1"/>
  <c r="CK16" i="1"/>
  <c r="BA16" i="1"/>
  <c r="AY16" i="1"/>
  <c r="AW16" i="1"/>
  <c r="AU16" i="1"/>
  <c r="AS16" i="1"/>
  <c r="AQ16" i="1"/>
  <c r="AO16" i="1"/>
  <c r="AM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H16" i="1"/>
  <c r="F16" i="1"/>
  <c r="D16" i="1"/>
  <c r="B16" i="1"/>
  <c r="DN12" i="1"/>
  <c r="DL12" i="1"/>
  <c r="DJ12" i="1"/>
  <c r="DJ20" i="1" s="1"/>
  <c r="DH12" i="1"/>
  <c r="DH20" i="1" s="1"/>
  <c r="DG12" i="1"/>
  <c r="DE12" i="1"/>
  <c r="DC12" i="1"/>
  <c r="DA12" i="1"/>
  <c r="CY12" i="1"/>
  <c r="CW12" i="1"/>
  <c r="CU12" i="1"/>
  <c r="CS12" i="1"/>
  <c r="CQ12" i="1"/>
  <c r="CO12" i="1"/>
  <c r="CM12" i="1"/>
  <c r="CK12" i="1"/>
  <c r="BA12" i="1"/>
  <c r="AY12" i="1"/>
  <c r="AW12" i="1"/>
  <c r="AU12" i="1"/>
  <c r="AS12" i="1"/>
  <c r="AQ12" i="1"/>
  <c r="AO12" i="1"/>
  <c r="AM12" i="1"/>
  <c r="AK12" i="1"/>
  <c r="AI12" i="1"/>
  <c r="AG12" i="1"/>
  <c r="AE12" i="1"/>
  <c r="AC12" i="1"/>
  <c r="AA12" i="1"/>
  <c r="Y12" i="1"/>
  <c r="W12" i="1"/>
  <c r="U12" i="1"/>
  <c r="S12" i="1"/>
  <c r="Q12" i="1"/>
  <c r="O12" i="1"/>
  <c r="M12" i="1"/>
  <c r="K12" i="1"/>
  <c r="H12" i="1"/>
  <c r="F12" i="1"/>
  <c r="D12" i="1"/>
  <c r="B12" i="1"/>
  <c r="F20" i="1" l="1"/>
  <c r="O20" i="1"/>
  <c r="W20" i="1"/>
  <c r="AE20" i="1"/>
  <c r="AM20" i="1"/>
  <c r="AU20" i="1"/>
  <c r="CK20" i="1"/>
  <c r="CS20" i="1"/>
  <c r="DA20" i="1"/>
  <c r="B20" i="1"/>
  <c r="K20" i="1"/>
  <c r="S20" i="1"/>
  <c r="AA20" i="1"/>
  <c r="AI20" i="1"/>
  <c r="AQ20" i="1"/>
  <c r="AY20" i="1"/>
  <c r="CO20" i="1"/>
  <c r="CW20" i="1"/>
  <c r="D20" i="1"/>
  <c r="M20" i="1"/>
  <c r="U20" i="1"/>
  <c r="AC20" i="1"/>
  <c r="AK20" i="1"/>
  <c r="AS20" i="1"/>
  <c r="BA20" i="1"/>
  <c r="CQ20" i="1"/>
  <c r="CY20" i="1"/>
  <c r="DG20" i="1"/>
  <c r="DN20" i="1"/>
  <c r="DL20" i="1"/>
  <c r="DE20" i="1"/>
  <c r="H20" i="1"/>
  <c r="Q20" i="1"/>
  <c r="Y20" i="1"/>
  <c r="AG20" i="1"/>
  <c r="AO20" i="1"/>
  <c r="AW20" i="1"/>
  <c r="CM20" i="1"/>
  <c r="CU20" i="1"/>
  <c r="DC20" i="1"/>
</calcChain>
</file>

<file path=xl/sharedStrings.xml><?xml version="1.0" encoding="utf-8"?>
<sst xmlns="http://schemas.openxmlformats.org/spreadsheetml/2006/main" count="1046" uniqueCount="44">
  <si>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</si>
  <si>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</si>
  <si>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</si>
  <si>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</si>
  <si>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</si>
  <si>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</si>
  <si>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</si>
  <si>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</si>
  <si>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</si>
  <si>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</si>
  <si>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</si>
  <si>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</si>
  <si>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///</t>
  </si>
  <si>
    <t>Pernoctaciones (1)</t>
  </si>
  <si>
    <t>Viajeros (2)</t>
  </si>
  <si>
    <t>Signos convencionales</t>
  </si>
  <si>
    <t>/// Dato que no corresponde presentar</t>
  </si>
  <si>
    <t>(2):Viajeros: se considera viajeros a toda persona que realiza una o más pernoctaciones seguidas en el mismo establecimiento hotelero o parahotelero y que abona por tal servicio.Un bebé que se aloja sin cargo no se consideramviajero porque no ocupa una plaza.</t>
  </si>
  <si>
    <t>Residentes (4)</t>
  </si>
  <si>
    <t>No residentes (5)</t>
  </si>
  <si>
    <t>(6): Estimación con coeficiente de variación superior al 20%,</t>
  </si>
  <si>
    <t>(6)</t>
  </si>
  <si>
    <t>(4):Residente: toda persona que reside (o pretende residir) en el territorio argentino durante más de un año.</t>
  </si>
  <si>
    <t>(5):No residente: toda persona que reside (o pretende residir) fuera del territorio argentino durante más de un año.</t>
  </si>
  <si>
    <t>Indicadores seleccionados por condición de residencia</t>
  </si>
  <si>
    <t>Estadía promedio de viajeros (3)</t>
  </si>
  <si>
    <t>(3):Estadia promedio: pernoctaciones / viajeros.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</si>
  <si>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</si>
  <si>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(7): Datos provisorios</t>
  </si>
  <si>
    <t>Definiciones y fórmulas utilizadas:</t>
  </si>
  <si>
    <t>Notas:</t>
  </si>
  <si>
    <t>En este cuadro, el coeficiente de variacion se calcula sólo para los totales de las estimaciones.</t>
  </si>
  <si>
    <t>. Dato no registrado.</t>
  </si>
  <si>
    <t>.</t>
  </si>
  <si>
    <t>(1):Pernoctaciones: indican la cantidad de noches que los viajeros se alojaron en una habitación o unidades durante el mes de referencia.</t>
  </si>
  <si>
    <t>Septiembre</t>
  </si>
  <si>
    <r>
      <t>Mayo</t>
    </r>
    <r>
      <rPr>
        <b/>
        <vertAlign val="superscript"/>
        <sz val="10"/>
        <rFont val="AvenirNext LT Pro Regular"/>
      </rPr>
      <t>(7)</t>
    </r>
  </si>
  <si>
    <r>
      <t>Junio</t>
    </r>
    <r>
      <rPr>
        <b/>
        <vertAlign val="superscript"/>
        <sz val="10"/>
        <rFont val="AvenirNext LT Pro Regular"/>
      </rPr>
      <t>(7)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</si>
  <si>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</t>
    </r>
  </si>
  <si>
    <t xml:space="preserve">   Pernoctaciones, viajeros hospedados y estadía promedio, por condición de residencia. Gualeguaychú. Enero 2018- Junio 2023.</t>
  </si>
  <si>
    <r>
      <t>Abril</t>
    </r>
    <r>
      <rPr>
        <b/>
        <vertAlign val="superscript"/>
        <sz val="10"/>
        <rFont val="AvenirNext LT Pro Regular"/>
        <family val="2"/>
      </rPr>
      <t xml:space="preserve"> </t>
    </r>
  </si>
  <si>
    <r>
      <rPr>
        <b/>
        <sz val="8"/>
        <color rgb="FF333333"/>
        <rFont val="AvenirNext LT Pro Regular"/>
      </rPr>
      <t>Fuente</t>
    </r>
    <r>
      <rPr>
        <sz val="8"/>
        <color rgb="FF333333"/>
        <rFont val="AvenirNext LT Pro Regular"/>
      </rPr>
      <t>: INDEC, Encuesta de Ocupación Hotelera 2018-2023. Disponible en https://www.indec.gob.ar/indec/web/Nivel4-Tema-3-13-56. Elaboración DGEyC Entre Ríos.</t>
    </r>
  </si>
  <si>
    <t xml:space="preserve">   Pernoctaciones, viajeros hospedados y estadía promedio, por condición de residencia. Gualeguaychú. Enero 2018- Febrero 2025.</t>
  </si>
  <si>
    <r>
      <t>Febrero</t>
    </r>
    <r>
      <rPr>
        <b/>
        <vertAlign val="superscript"/>
        <sz val="10"/>
        <rFont val="AvenirNext LT Pro Regular"/>
        <family val="2"/>
      </rPr>
      <t>(7)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</si>
</sst>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scheme val="minor"/>
    </font>
    <font>
      <sz val="11"/>
      <color theme="1"/>
      <name val="AvenirNext LT Pro Bold"/>
      <family val="2"/>
    </font>
    <font>
      <sz val="11"/>
      <color rgb="FFFF0000"/>
      <name val="AvenirNext LT Pro Bold"/>
      <family val="2"/>
    </font>
    <font>
      <sz val="8"/>
      <color rgb="FF333333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color theme="0"/>
      <name val="AvenirNext LT Pro Bold"/>
      <family val="2"/>
    </font>
    <font>
      <b/>
      <sz val="10"/>
      <color theme="0"/>
      <name val="AvenirNext LT Pro Bold"/>
      <family val="2"/>
    </font>
    <font>
      <sz val="10"/>
      <color theme="1"/>
      <name val="AvenirNext LT Pro Bold"/>
      <family val="2"/>
    </font>
    <font>
      <b/>
      <sz val="11"/>
      <color theme="1"/>
      <name val="AvenirNext LT Pro Regular"/>
    </font>
    <font>
      <sz val="11"/>
      <color theme="1"/>
      <name val="AvenirNext LT Pro Regular"/>
    </font>
    <font>
      <sz val="10"/>
      <name val="AvenirNext LT Pro Regular"/>
    </font>
    <font>
      <b/>
      <sz val="10"/>
      <name val="AvenirNext LT Pro Regular"/>
    </font>
    <font>
      <b/>
      <vertAlign val="superscript"/>
      <sz val="10"/>
      <name val="AvenirNext LT Pro Regular"/>
    </font>
    <font>
      <b/>
      <sz val="10"/>
      <color theme="1"/>
      <name val="AvenirNext LT Pro Regular"/>
    </font>
    <font>
      <sz val="10"/>
      <color theme="1"/>
      <name val="AvenirNext LT Pro Regular"/>
    </font>
    <font>
      <sz val="10"/>
      <color rgb="FFFF0000"/>
      <name val="AvenirNext LT Pro Regular"/>
    </font>
    <font>
      <sz val="8"/>
      <color rgb="FF333333"/>
      <name val="AvenirNext LT Pro Regular"/>
    </font>
    <font>
      <sz val="8"/>
      <name val="AvenirNext LT Pro Regular"/>
    </font>
    <font>
      <sz val="11"/>
      <name val="AvenirNext LT Pro Regular"/>
    </font>
    <font>
      <b/>
      <sz val="11"/>
      <name val="AvenirNext LT Pro Regular"/>
    </font>
    <font>
      <b/>
      <sz val="8"/>
      <color rgb="FF333333"/>
      <name val="AvenirNext LT Pro Regular"/>
    </font>
    <font>
      <sz val="8"/>
      <color theme="1"/>
      <name val="AvenirNext LT Pro Regular"/>
    </font>
    <font>
      <b/>
      <sz val="8"/>
      <color theme="1"/>
      <name val="AvenirNext LT Pro Regular"/>
    </font>
    <font>
      <b/>
      <sz val="8"/>
      <name val="AvenirNext LT Pro Regular"/>
    </font>
    <font>
      <sz val="8"/>
      <color theme="1"/>
      <name val="Calibri"/>
      <family val="2"/>
      <scheme val="minor"/>
    </font>
    <font>
      <sz val="8"/>
      <color theme="1"/>
      <name val="AvenirNext LT Pro Bold"/>
      <family val="2"/>
    </font>
    <font>
      <b/>
      <vertAlign val="superscript"/>
      <sz val="10"/>
      <name val="AvenirNext LT Pro Regular"/>
      <family val="2"/>
    </font>
    <font>
      <b/>
      <sz val="10"/>
      <name val="AvenirNext LT Pro Regular"/>
      <family val="2"/>
    </font>
    <font>
      <sz val="10"/>
      <name val="AvenirNext LT Pro Regular"/>
      <family val="2"/>
    </font>
    <font>
      <sz val="8"/>
      <name val="AvenirNext LT Pro Regular"/>
      <family val="2"/>
    </font>
    <font>
      <b/>
      <sz val="11"/>
      <color theme="1"/>
      <name val="AvenirNext LT Pro Regular"/>
      <family val="2"/>
    </font>
    <font>
      <sz val="11"/>
      <color theme="1"/>
      <name val="AvenirNext LT Pro Regular"/>
      <family val="2"/>
    </font>
    <font>
      <sz val="8"/>
      <color theme="1"/>
      <name val="AvenirNext LT Pro Regular"/>
      <family val="2"/>
    </font>
    <font>
      <sz val="10"/>
      <color theme="1"/>
      <name val="AvenirNext LT Pro Regular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3" fillId="0" borderId="0" xfId="0" applyFont="1" applyAlignment="1"/>
    <xf numFmtId="0" fontId="2" fillId="0" borderId="0" xfId="0" applyFont="1"/>
    <xf numFmtId="0" fontId="1" fillId="0" borderId="0" xfId="0" quotePrefix="1" applyFont="1"/>
    <xf numFmtId="0" fontId="1" fillId="0" borderId="1" xfId="0" applyFont="1" applyBorder="1" applyAlignment="1">
      <alignment horizontal="left"/>
    </xf>
    <xf numFmtId="0" fontId="8" fillId="0" borderId="0" xfId="0" applyFont="1" applyBorder="1"/>
    <xf numFmtId="0" fontId="1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9" fillId="0" borderId="0" xfId="0" applyFont="1" applyAlignment="1"/>
    <xf numFmtId="0" fontId="10" fillId="0" borderId="0" xfId="0" applyFont="1" applyAlignment="1"/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/>
    </xf>
    <xf numFmtId="3" fontId="12" fillId="2" borderId="0" xfId="0" applyNumberFormat="1" applyFont="1" applyFill="1" applyBorder="1" applyAlignment="1">
      <alignment horizontal="right"/>
    </xf>
    <xf numFmtId="3" fontId="12" fillId="2" borderId="0" xfId="0" applyNumberFormat="1" applyFont="1" applyFill="1" applyBorder="1" applyAlignment="1"/>
    <xf numFmtId="0" fontId="11" fillId="0" borderId="0" xfId="0" quotePrefix="1" applyFont="1" applyAlignment="1">
      <alignment horizontal="right"/>
    </xf>
    <xf numFmtId="3" fontId="14" fillId="0" borderId="0" xfId="0" applyNumberFormat="1" applyFont="1" applyAlignment="1"/>
    <xf numFmtId="0" fontId="15" fillId="0" borderId="0" xfId="0" applyFont="1" applyBorder="1" applyAlignment="1">
      <alignment horizontal="left" indent="1"/>
    </xf>
    <xf numFmtId="3" fontId="15" fillId="0" borderId="0" xfId="0" applyNumberFormat="1" applyFont="1" applyAlignment="1">
      <alignment horizontal="right"/>
    </xf>
    <xf numFmtId="3" fontId="15" fillId="0" borderId="0" xfId="0" applyNumberFormat="1" applyFont="1" applyAlignment="1"/>
    <xf numFmtId="3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3" fontId="15" fillId="0" borderId="0" xfId="0" quotePrefix="1" applyNumberFormat="1" applyFont="1" applyAlignment="1">
      <alignment horizontal="right" vertic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right"/>
    </xf>
    <xf numFmtId="0" fontId="16" fillId="0" borderId="0" xfId="0" quotePrefix="1" applyFont="1" applyAlignment="1">
      <alignment horizontal="right"/>
    </xf>
    <xf numFmtId="0" fontId="12" fillId="0" borderId="0" xfId="0" applyFont="1" applyBorder="1" applyAlignment="1">
      <alignment horizontal="left"/>
    </xf>
    <xf numFmtId="2" fontId="12" fillId="0" borderId="0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11" fillId="0" borderId="0" xfId="0" applyFont="1" applyBorder="1" applyAlignment="1">
      <alignment horizontal="left" indent="1"/>
    </xf>
    <xf numFmtId="2" fontId="11" fillId="0" borderId="0" xfId="0" applyNumberFormat="1" applyFont="1" applyBorder="1" applyAlignment="1">
      <alignment vertical="center" wrapText="1"/>
    </xf>
    <xf numFmtId="0" fontId="17" fillId="0" borderId="0" xfId="0" applyFont="1" applyAlignment="1"/>
    <xf numFmtId="0" fontId="10" fillId="0" borderId="0" xfId="0" applyFont="1" applyBorder="1"/>
    <xf numFmtId="0" fontId="10" fillId="0" borderId="0" xfId="0" applyFont="1"/>
    <xf numFmtId="0" fontId="18" fillId="0" borderId="0" xfId="0" applyFont="1" applyAlignment="1"/>
    <xf numFmtId="0" fontId="19" fillId="0" borderId="0" xfId="0" applyFont="1" applyBorder="1"/>
    <xf numFmtId="0" fontId="19" fillId="0" borderId="0" xfId="0" applyFont="1"/>
    <xf numFmtId="0" fontId="17" fillId="0" borderId="0" xfId="0" quotePrefix="1" applyFont="1" applyAlignment="1"/>
    <xf numFmtId="0" fontId="20" fillId="0" borderId="0" xfId="0" applyFont="1"/>
    <xf numFmtId="0" fontId="22" fillId="0" borderId="0" xfId="0" applyFont="1" applyBorder="1"/>
    <xf numFmtId="0" fontId="22" fillId="0" borderId="0" xfId="0" applyFont="1"/>
    <xf numFmtId="0" fontId="18" fillId="0" borderId="0" xfId="0" applyFont="1" applyBorder="1"/>
    <xf numFmtId="0" fontId="18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11" fillId="0" borderId="1" xfId="0" applyFont="1" applyBorder="1" applyAlignment="1">
      <alignment horizontal="left" indent="1"/>
    </xf>
    <xf numFmtId="2" fontId="11" fillId="0" borderId="1" xfId="0" applyNumberFormat="1" applyFont="1" applyBorder="1" applyAlignment="1">
      <alignment vertical="center" wrapText="1"/>
    </xf>
    <xf numFmtId="0" fontId="0" fillId="0" borderId="0" xfId="0" applyBorder="1"/>
    <xf numFmtId="3" fontId="11" fillId="0" borderId="1" xfId="0" applyNumberFormat="1" applyFont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2" fontId="12" fillId="0" borderId="0" xfId="0" applyNumberFormat="1" applyFont="1" applyBorder="1" applyAlignment="1">
      <alignment horizontal="center" vertical="center" wrapText="1"/>
    </xf>
    <xf numFmtId="2" fontId="11" fillId="0" borderId="0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3" fontId="12" fillId="2" borderId="0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25" fillId="0" borderId="0" xfId="0" applyFont="1" applyBorder="1"/>
    <xf numFmtId="0" fontId="12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horizontal="left"/>
    </xf>
    <xf numFmtId="0" fontId="12" fillId="3" borderId="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vertical="center" wrapText="1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/>
    <xf numFmtId="0" fontId="8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14" fillId="3" borderId="0" xfId="0" applyFont="1" applyFill="1" applyBorder="1" applyAlignment="1">
      <alignment horizontal="left"/>
    </xf>
    <xf numFmtId="3" fontId="12" fillId="3" borderId="0" xfId="0" applyNumberFormat="1" applyFont="1" applyFill="1" applyBorder="1" applyAlignment="1">
      <alignment horizontal="right"/>
    </xf>
    <xf numFmtId="3" fontId="11" fillId="3" borderId="0" xfId="0" quotePrefix="1" applyNumberFormat="1" applyFont="1" applyFill="1" applyBorder="1" applyAlignment="1">
      <alignment horizontal="right"/>
    </xf>
    <xf numFmtId="3" fontId="12" fillId="3" borderId="0" xfId="0" applyNumberFormat="1" applyFont="1" applyFill="1" applyBorder="1" applyAlignment="1"/>
    <xf numFmtId="3" fontId="12" fillId="3" borderId="0" xfId="0" applyNumberFormat="1" applyFont="1" applyFill="1" applyBorder="1" applyAlignment="1">
      <alignment horizontal="center"/>
    </xf>
    <xf numFmtId="0" fontId="11" fillId="3" borderId="0" xfId="0" quotePrefix="1" applyFont="1" applyFill="1" applyAlignment="1">
      <alignment horizontal="right"/>
    </xf>
    <xf numFmtId="3" fontId="14" fillId="3" borderId="0" xfId="0" applyNumberFormat="1" applyFont="1" applyFill="1" applyAlignment="1"/>
    <xf numFmtId="0" fontId="15" fillId="3" borderId="0" xfId="0" applyFont="1" applyFill="1" applyBorder="1" applyAlignment="1">
      <alignment horizontal="left" indent="1"/>
    </xf>
    <xf numFmtId="3" fontId="15" fillId="3" borderId="0" xfId="0" applyNumberFormat="1" applyFont="1" applyFill="1" applyAlignment="1">
      <alignment horizontal="right"/>
    </xf>
    <xf numFmtId="3" fontId="15" fillId="3" borderId="0" xfId="0" applyNumberFormat="1" applyFont="1" applyFill="1" applyAlignment="1"/>
    <xf numFmtId="3" fontId="15" fillId="3" borderId="0" xfId="0" applyNumberFormat="1" applyFont="1" applyFill="1" applyAlignment="1">
      <alignment horizontal="center"/>
    </xf>
    <xf numFmtId="3" fontId="15" fillId="3" borderId="0" xfId="0" applyNumberFormat="1" applyFont="1" applyFill="1" applyAlignment="1">
      <alignment horizontal="left"/>
    </xf>
    <xf numFmtId="3" fontId="15" fillId="3" borderId="0" xfId="0" quotePrefix="1" applyNumberFormat="1" applyFont="1" applyFill="1" applyAlignment="1">
      <alignment horizontal="right"/>
    </xf>
    <xf numFmtId="3" fontId="15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horizontal="right"/>
    </xf>
    <xf numFmtId="0" fontId="15" fillId="3" borderId="0" xfId="0" applyFont="1" applyFill="1" applyAlignment="1"/>
    <xf numFmtId="3" fontId="15" fillId="3" borderId="0" xfId="0" quotePrefix="1" applyNumberFormat="1" applyFont="1" applyFill="1" applyAlignment="1">
      <alignment horizontal="right" vertical="center"/>
    </xf>
    <xf numFmtId="0" fontId="15" fillId="3" borderId="0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5" fillId="3" borderId="0" xfId="0" quotePrefix="1" applyFont="1" applyFill="1" applyAlignment="1">
      <alignment horizontal="right"/>
    </xf>
    <xf numFmtId="0" fontId="16" fillId="3" borderId="0" xfId="0" applyFont="1" applyFill="1" applyAlignment="1">
      <alignment horizontal="left"/>
    </xf>
    <xf numFmtId="0" fontId="16" fillId="3" borderId="0" xfId="0" quotePrefix="1" applyFont="1" applyFill="1" applyAlignment="1">
      <alignment horizontal="right"/>
    </xf>
    <xf numFmtId="0" fontId="12" fillId="3" borderId="0" xfId="0" applyFont="1" applyFill="1" applyBorder="1" applyAlignment="1">
      <alignment horizontal="left"/>
    </xf>
    <xf numFmtId="2" fontId="12" fillId="3" borderId="0" xfId="0" applyNumberFormat="1" applyFont="1" applyFill="1" applyBorder="1" applyAlignment="1">
      <alignment vertical="center" wrapText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 applyBorder="1" applyAlignment="1">
      <alignment horizontal="left" indent="1"/>
    </xf>
    <xf numFmtId="2" fontId="11" fillId="3" borderId="0" xfId="0" applyNumberFormat="1" applyFont="1" applyFill="1" applyBorder="1" applyAlignment="1">
      <alignment vertical="center" wrapText="1"/>
    </xf>
    <xf numFmtId="0" fontId="11" fillId="3" borderId="0" xfId="0" applyFont="1" applyFill="1"/>
    <xf numFmtId="0" fontId="4" fillId="3" borderId="0" xfId="0" applyFont="1" applyFill="1"/>
    <xf numFmtId="0" fontId="8" fillId="3" borderId="1" xfId="0" applyFont="1" applyFill="1" applyBorder="1" applyAlignment="1"/>
    <xf numFmtId="0" fontId="8" fillId="3" borderId="1" xfId="0" applyFont="1" applyFill="1" applyBorder="1"/>
    <xf numFmtId="0" fontId="8" fillId="3" borderId="0" xfId="0" applyFont="1" applyFill="1" applyBorder="1"/>
    <xf numFmtId="0" fontId="8" fillId="3" borderId="0" xfId="0" applyFont="1" applyFill="1"/>
    <xf numFmtId="3" fontId="12" fillId="2" borderId="0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3" fontId="24" fillId="2" borderId="0" xfId="0" applyNumberFormat="1" applyFont="1" applyFill="1" applyBorder="1" applyAlignment="1">
      <alignment horizontal="right"/>
    </xf>
    <xf numFmtId="3" fontId="22" fillId="0" borderId="0" xfId="0" quotePrefix="1" applyNumberFormat="1" applyFont="1" applyAlignment="1">
      <alignment horizontal="right"/>
    </xf>
    <xf numFmtId="3" fontId="18" fillId="2" borderId="0" xfId="0" quotePrefix="1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center"/>
    </xf>
    <xf numFmtId="2" fontId="24" fillId="0" borderId="0" xfId="0" applyNumberFormat="1" applyFont="1" applyBorder="1" applyAlignment="1">
      <alignment vertical="center" wrapText="1"/>
    </xf>
    <xf numFmtId="2" fontId="18" fillId="0" borderId="0" xfId="0" applyNumberFormat="1" applyFont="1" applyBorder="1" applyAlignment="1">
      <alignment vertical="center" wrapText="1"/>
    </xf>
    <xf numFmtId="2" fontId="18" fillId="0" borderId="1" xfId="0" applyNumberFormat="1" applyFont="1" applyBorder="1" applyAlignment="1">
      <alignment vertical="center" wrapText="1"/>
    </xf>
    <xf numFmtId="3" fontId="22" fillId="0" borderId="0" xfId="0" applyNumberFormat="1" applyFont="1" applyAlignment="1">
      <alignment horizontal="right"/>
    </xf>
    <xf numFmtId="3" fontId="18" fillId="0" borderId="1" xfId="0" applyNumberFormat="1" applyFont="1" applyBorder="1" applyAlignment="1">
      <alignment horizontal="right"/>
    </xf>
    <xf numFmtId="0" fontId="26" fillId="0" borderId="0" xfId="0" applyFont="1" applyBorder="1"/>
    <xf numFmtId="3" fontId="22" fillId="0" borderId="0" xfId="0" applyNumberFormat="1" applyFont="1" applyAlignment="1"/>
    <xf numFmtId="0" fontId="22" fillId="0" borderId="0" xfId="0" applyFont="1" applyAlignment="1"/>
    <xf numFmtId="0" fontId="22" fillId="0" borderId="0" xfId="0" applyFont="1" applyAlignment="1">
      <alignment horizontal="right"/>
    </xf>
    <xf numFmtId="3" fontId="18" fillId="2" borderId="0" xfId="0" applyNumberFormat="1" applyFont="1" applyFill="1" applyBorder="1" applyAlignment="1">
      <alignment horizontal="right"/>
    </xf>
    <xf numFmtId="3" fontId="18" fillId="2" borderId="0" xfId="0" applyNumberFormat="1" applyFont="1" applyFill="1" applyBorder="1" applyAlignment="1"/>
    <xf numFmtId="3" fontId="18" fillId="2" borderId="0" xfId="0" quotePrefix="1" applyNumberFormat="1" applyFont="1" applyFill="1" applyBorder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2" fontId="24" fillId="0" borderId="0" xfId="0" applyNumberFormat="1" applyFont="1" applyBorder="1" applyAlignment="1">
      <alignment horizontal="center" vertical="center" wrapText="1"/>
    </xf>
    <xf numFmtId="2" fontId="18" fillId="0" borderId="0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3" fontId="18" fillId="2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3" fontId="22" fillId="0" borderId="0" xfId="0" applyNumberFormat="1" applyFont="1" applyAlignment="1">
      <alignment horizontal="left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1" xfId="0" applyNumberFormat="1" applyFont="1" applyBorder="1" applyAlignment="1">
      <alignment horizontal="left" vertical="center" wrapText="1"/>
    </xf>
    <xf numFmtId="3" fontId="18" fillId="2" borderId="0" xfId="0" quotePrefix="1" applyNumberFormat="1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3" fontId="18" fillId="2" borderId="0" xfId="0" applyNumberFormat="1" applyFont="1" applyFill="1" applyBorder="1" applyAlignment="1">
      <alignment horizontal="left" vertical="center"/>
    </xf>
    <xf numFmtId="3" fontId="22" fillId="0" borderId="0" xfId="0" applyNumberFormat="1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3" fontId="18" fillId="0" borderId="1" xfId="0" applyNumberFormat="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2" fontId="1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8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3" fontId="22" fillId="0" borderId="0" xfId="0" applyNumberFormat="1" applyFont="1" applyAlignment="1">
      <alignment horizontal="right" vertical="center"/>
    </xf>
    <xf numFmtId="0" fontId="24" fillId="0" borderId="1" xfId="0" applyFont="1" applyFill="1" applyBorder="1" applyAlignment="1">
      <alignment vertical="center" wrapText="1"/>
    </xf>
    <xf numFmtId="3" fontId="18" fillId="0" borderId="1" xfId="0" applyNumberFormat="1" applyFont="1" applyBorder="1" applyAlignment="1">
      <alignment horizontal="center" vertical="center"/>
    </xf>
    <xf numFmtId="0" fontId="25" fillId="0" borderId="1" xfId="0" applyFont="1" applyBorder="1"/>
    <xf numFmtId="0" fontId="24" fillId="0" borderId="1" xfId="0" applyFont="1" applyFill="1" applyBorder="1" applyAlignment="1">
      <alignment horizontal="center" vertical="center" wrapText="1"/>
    </xf>
    <xf numFmtId="3" fontId="18" fillId="2" borderId="0" xfId="0" quotePrefix="1" applyNumberFormat="1" applyFont="1" applyFill="1" applyBorder="1" applyAlignment="1">
      <alignment horizontal="center"/>
    </xf>
    <xf numFmtId="0" fontId="22" fillId="0" borderId="1" xfId="0" applyFont="1" applyBorder="1"/>
    <xf numFmtId="0" fontId="12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4" fillId="0" borderId="6" xfId="0" applyFont="1" applyFill="1" applyBorder="1" applyAlignment="1">
      <alignment horizontal="center" vertical="center" wrapText="1"/>
    </xf>
    <xf numFmtId="0" fontId="22" fillId="0" borderId="0" xfId="0" quotePrefix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/>
    <xf numFmtId="2" fontId="29" fillId="0" borderId="0" xfId="0" applyNumberFormat="1" applyFont="1" applyBorder="1" applyAlignment="1">
      <alignment horizontal="right" vertical="center" wrapText="1"/>
    </xf>
    <xf numFmtId="2" fontId="30" fillId="0" borderId="0" xfId="0" applyNumberFormat="1" applyFont="1" applyBorder="1" applyAlignment="1">
      <alignment vertical="center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1" xfId="0" applyNumberFormat="1" applyFont="1" applyBorder="1" applyAlignment="1">
      <alignment horizontal="right" vertical="center" wrapText="1"/>
    </xf>
    <xf numFmtId="2" fontId="30" fillId="0" borderId="1" xfId="0" applyNumberFormat="1" applyFont="1" applyBorder="1" applyAlignment="1">
      <alignment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1" fillId="0" borderId="0" xfId="0" applyFont="1"/>
    <xf numFmtId="0" fontId="28" fillId="0" borderId="1" xfId="0" applyFont="1" applyFill="1" applyBorder="1" applyAlignment="1">
      <alignment horizontal="right" vertical="center" wrapText="1"/>
    </xf>
    <xf numFmtId="2" fontId="12" fillId="0" borderId="1" xfId="0" applyNumberFormat="1" applyFont="1" applyBorder="1" applyAlignment="1">
      <alignment horizontal="right" vertical="center" wrapText="1"/>
    </xf>
    <xf numFmtId="3" fontId="28" fillId="2" borderId="0" xfId="0" applyNumberFormat="1" applyFont="1" applyFill="1" applyBorder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30" fillId="2" borderId="0" xfId="0" quotePrefix="1" applyNumberFormat="1" applyFont="1" applyFill="1" applyBorder="1" applyAlignment="1">
      <alignment horizontal="center"/>
    </xf>
    <xf numFmtId="0" fontId="33" fillId="0" borderId="0" xfId="0" applyFont="1"/>
    <xf numFmtId="3" fontId="32" fillId="0" borderId="0" xfId="0" applyNumberFormat="1" applyFont="1"/>
    <xf numFmtId="3" fontId="30" fillId="2" borderId="0" xfId="0" quotePrefix="1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32" fillId="0" borderId="0" xfId="0" applyFont="1"/>
    <xf numFmtId="2" fontId="28" fillId="0" borderId="0" xfId="0" applyNumberFormat="1" applyFont="1" applyBorder="1" applyAlignment="1">
      <alignment horizontal="right" vertical="center" wrapText="1"/>
    </xf>
    <xf numFmtId="0" fontId="33" fillId="0" borderId="1" xfId="0" applyFont="1" applyBorder="1"/>
    <xf numFmtId="3" fontId="29" fillId="2" borderId="0" xfId="0" applyNumberFormat="1" applyFont="1" applyFill="1" applyBorder="1" applyAlignment="1">
      <alignment horizontal="right" vertical="center"/>
    </xf>
    <xf numFmtId="3" fontId="34" fillId="0" borderId="0" xfId="0" quotePrefix="1" applyNumberFormat="1" applyFont="1" applyAlignment="1">
      <alignment horizontal="right" vertical="center"/>
    </xf>
    <xf numFmtId="3" fontId="34" fillId="0" borderId="0" xfId="0" applyNumberFormat="1" applyFont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right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 baseline="0"/>
              <a:t> Gualeguaychú. Pernoctaciones por lugar de residencia. Año 2018</a:t>
            </a:r>
            <a:endParaRPr lang="es-AR" sz="1100" b="1"/>
          </a:p>
        </c:rich>
      </c:tx>
      <c:layout>
        <c:manualLayout>
          <c:xMode val="edge"/>
          <c:yMode val="edge"/>
          <c:x val="0.15318095935014014"/>
          <c:y val="2.77778088504035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862248554883486"/>
          <c:y val="0.15939814814814815"/>
          <c:w val="0.83780187594428879"/>
          <c:h val="0.5671139545056869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(Gchu!$B$117,Gchu!$D$117,Gchu!$F$117,Gchu!$H$117,Gchu!$J$117,Gchu!$L$117,Gchu!$N$117,Gchu!$P$117,Gchu!$R$117,Gchu!$T$117,Gchu!$V$117,Gchu!$X$117)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(Gchu!$B$120,Gchu!$D$120,Gchu!$F$120,Gchu!$H$120,Gchu!$J$120,Gchu!$L$120,Gchu!$N$120,Gchu!$P$120,Gchu!$R$120,Gchu!$T$120,Gchu!$V$120,Gchu!$X$120)</c:f>
              <c:numCache>
                <c:formatCode>#,##0</c:formatCode>
                <c:ptCount val="12"/>
                <c:pt idx="0">
                  <c:v>39947</c:v>
                </c:pt>
                <c:pt idx="1">
                  <c:v>45869</c:v>
                </c:pt>
                <c:pt idx="2">
                  <c:v>24639</c:v>
                </c:pt>
                <c:pt idx="3">
                  <c:v>14027</c:v>
                </c:pt>
                <c:pt idx="4">
                  <c:v>8910</c:v>
                </c:pt>
                <c:pt idx="5">
                  <c:v>7261</c:v>
                </c:pt>
                <c:pt idx="6">
                  <c:v>17593</c:v>
                </c:pt>
                <c:pt idx="7">
                  <c:v>13207</c:v>
                </c:pt>
                <c:pt idx="8">
                  <c:v>12665</c:v>
                </c:pt>
                <c:pt idx="9">
                  <c:v>16407</c:v>
                </c:pt>
                <c:pt idx="10">
                  <c:v>16921</c:v>
                </c:pt>
                <c:pt idx="11">
                  <c:v>18794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42-4E9C-AE21-BCDE5B97D130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(Gchu!$B$117,Gchu!$D$117,Gchu!$F$117,Gchu!$H$117,Gchu!$J$117,Gchu!$L$117,Gchu!$N$117,Gchu!$P$117,Gchu!$R$117,Gchu!$T$117,Gchu!$V$117,Gchu!$X$117)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(Gchu!$B$121,Gchu!$D$121,Gchu!$F$121,Gchu!$H$121,Gchu!$J$121,Gchu!$L$121,Gchu!$N$121,Gchu!$P$121,Gchu!$R$121,Gchu!$T$121,Gchu!$V$121,Gchu!$X$121)</c:f>
              <c:numCache>
                <c:formatCode>General</c:formatCode>
                <c:ptCount val="12"/>
                <c:pt idx="0">
                  <c:v>290</c:v>
                </c:pt>
                <c:pt idx="1">
                  <c:v>629</c:v>
                </c:pt>
                <c:pt idx="2">
                  <c:v>709</c:v>
                </c:pt>
                <c:pt idx="3">
                  <c:v>586</c:v>
                </c:pt>
                <c:pt idx="4">
                  <c:v>0</c:v>
                </c:pt>
                <c:pt idx="5">
                  <c:v>345</c:v>
                </c:pt>
                <c:pt idx="6">
                  <c:v>921</c:v>
                </c:pt>
                <c:pt idx="7" formatCode="#,##0">
                  <c:v>1142</c:v>
                </c:pt>
                <c:pt idx="8" formatCode="#,##0">
                  <c:v>2319</c:v>
                </c:pt>
                <c:pt idx="9" formatCode="#,##0">
                  <c:v>1083</c:v>
                </c:pt>
                <c:pt idx="10" formatCode="#,##0">
                  <c:v>1360</c:v>
                </c:pt>
                <c:pt idx="11" formatCode="#,##0">
                  <c:v>1029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A42-4E9C-AE21-BCDE5B97D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4400032"/>
        <c:axId val="264401208"/>
      </c:barChart>
      <c:catAx>
        <c:axId val="264400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047022363854811"/>
              <c:y val="0.855532225138524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401208"/>
        <c:crosses val="autoZero"/>
        <c:auto val="1"/>
        <c:lblAlgn val="ctr"/>
        <c:lblOffset val="100"/>
        <c:noMultiLvlLbl val="0"/>
      </c:catAx>
      <c:valAx>
        <c:axId val="26440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40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334106812286971"/>
          <c:y val="0.91261519393409141"/>
          <c:w val="0.33140541125875961"/>
          <c:h val="7.3495917177019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</a:t>
            </a:r>
            <a:r>
              <a:rPr lang="es-AR" sz="1100" b="1" baseline="0"/>
              <a:t> </a:t>
            </a:r>
            <a:r>
              <a:rPr lang="es-AR" sz="1100" b="1"/>
              <a:t>Pernoctaciones</a:t>
            </a:r>
            <a:r>
              <a:rPr lang="es-AR" sz="1100" b="1" baseline="0"/>
              <a:t> por lugar de residencia. Año 2023 </a:t>
            </a:r>
            <a:endParaRPr lang="es-AR" sz="1100" b="1"/>
          </a:p>
        </c:rich>
      </c:tx>
      <c:layout>
        <c:manualLayout>
          <c:xMode val="edge"/>
          <c:yMode val="edge"/>
          <c:x val="0.17188438399825287"/>
          <c:y val="2.3148418404079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839598440025504"/>
          <c:y val="0.17048698181020053"/>
          <c:w val="0.84191428048895023"/>
          <c:h val="0.52824750564715994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(Gchu!$B$41,Gchu!$D$41,Gchu!$F$41,Gchu!$H$41,Gchu!$J$41,Gchu!$L$41,Gchu!$N$41,Gchu!$P$41,Gchu!$R$41,Gchu!$T$41,Gchu!$V$41,Gchu!$X$41)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(Gchu!$B$44,Gchu!$D$44,Gchu!$F$44,Gchu!$H$44,Gchu!$J$44,Gchu!$L$44,Gchu!$N$44,Gchu!$P$44,Gchu!$R$44,Gchu!$T$44,Gchu!$V$44,Gchu!$X$44)</c:f>
              <c:numCache>
                <c:formatCode>#,##0</c:formatCode>
                <c:ptCount val="12"/>
                <c:pt idx="0">
                  <c:v>29795</c:v>
                </c:pt>
                <c:pt idx="1">
                  <c:v>33631</c:v>
                </c:pt>
                <c:pt idx="2">
                  <c:v>19246</c:v>
                </c:pt>
                <c:pt idx="3">
                  <c:v>16436</c:v>
                </c:pt>
                <c:pt idx="4">
                  <c:v>13431</c:v>
                </c:pt>
                <c:pt idx="5">
                  <c:v>11467</c:v>
                </c:pt>
                <c:pt idx="6">
                  <c:v>17622</c:v>
                </c:pt>
                <c:pt idx="7">
                  <c:v>12489</c:v>
                </c:pt>
                <c:pt idx="8">
                  <c:v>10008</c:v>
                </c:pt>
                <c:pt idx="9">
                  <c:v>10514</c:v>
                </c:pt>
                <c:pt idx="10">
                  <c:v>13108</c:v>
                </c:pt>
                <c:pt idx="11">
                  <c:v>13466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9A-4854-A72C-15E2FD5BD39D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(Gchu!$B$41,Gchu!$D$41,Gchu!$F$41,Gchu!$H$41,Gchu!$J$41,Gchu!$L$41,Gchu!$N$41,Gchu!$P$41,Gchu!$R$41,Gchu!$T$41,Gchu!$V$41,Gchu!$X$41)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(Gchu!$B$45,Gchu!$D$45,Gchu!$F$45,Gchu!$H$45,Gchu!$J$45,Gchu!$L$45,Gchu!$N$45,Gchu!$P$45,Gchu!$R$45,Gchu!$T$45,Gchu!$V$45,Gchu!$X$45)</c:f>
              <c:numCache>
                <c:formatCode>#,##0</c:formatCode>
                <c:ptCount val="12"/>
                <c:pt idx="0">
                  <c:v>5661</c:v>
                </c:pt>
                <c:pt idx="1">
                  <c:v>6600</c:v>
                </c:pt>
                <c:pt idx="2">
                  <c:v>6157</c:v>
                </c:pt>
                <c:pt idx="3">
                  <c:v>8090</c:v>
                </c:pt>
                <c:pt idx="4">
                  <c:v>6451</c:v>
                </c:pt>
                <c:pt idx="5">
                  <c:v>6303</c:v>
                </c:pt>
                <c:pt idx="6">
                  <c:v>9911</c:v>
                </c:pt>
                <c:pt idx="7">
                  <c:v>10154</c:v>
                </c:pt>
                <c:pt idx="8">
                  <c:v>10690</c:v>
                </c:pt>
                <c:pt idx="9">
                  <c:v>8505</c:v>
                </c:pt>
                <c:pt idx="10">
                  <c:v>11155</c:v>
                </c:pt>
                <c:pt idx="11">
                  <c:v>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9A-4854-A72C-15E2FD5BD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719352"/>
        <c:axId val="326742680"/>
      </c:barChart>
      <c:catAx>
        <c:axId val="133719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3166945939667145"/>
              <c:y val="0.831800049384070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42680"/>
        <c:crosses val="autoZero"/>
        <c:auto val="1"/>
        <c:lblAlgn val="ctr"/>
        <c:lblOffset val="100"/>
        <c:noMultiLvlLbl val="0"/>
      </c:catAx>
      <c:valAx>
        <c:axId val="326742680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Noches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33719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00866982022729"/>
          <c:y val="0.90301919577126033"/>
          <c:w val="0.3427847225311525"/>
          <c:h val="6.4460479025487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 Gualeguaychú. Viajeros</a:t>
            </a:r>
            <a:r>
              <a:rPr lang="en-US" sz="1100" b="1" baseline="0"/>
              <a:t> por lugar de residencia. Año 2018</a:t>
            </a:r>
            <a:endParaRPr lang="en-US" sz="1100" b="1"/>
          </a:p>
        </c:rich>
      </c:tx>
      <c:layout>
        <c:manualLayout>
          <c:xMode val="edge"/>
          <c:yMode val="edge"/>
          <c:x val="0.2118748383929705"/>
          <c:y val="2.7303744482816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6438590148989121"/>
          <c:y val="0.14757673892962156"/>
          <c:w val="0.81217659370418993"/>
          <c:h val="0.50623829647566709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(Gchu!$B$117,Gchu!$D$117,Gchu!$F$117,Gchu!$H$117,Gchu!$J$117,Gchu!$L$117,Gchu!$N$117,Gchu!$P$117,Gchu!$R$117,Gchu!$T$117,Gchu!$V$117,Gchu!$X$117)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(Gchu!$B$124,Gchu!$D$124,Gchu!$F$124,Gchu!$H$124,Gchu!$J$124,Gchu!$L$124,Gchu!$N$124,Gchu!$P$124,Gchu!$R$124,Gchu!$T$124,Gchu!$V$124,Gchu!$X$124)</c:f>
              <c:numCache>
                <c:formatCode>#,##0</c:formatCode>
                <c:ptCount val="12"/>
                <c:pt idx="0">
                  <c:v>15381</c:v>
                </c:pt>
                <c:pt idx="1">
                  <c:v>16248</c:v>
                </c:pt>
                <c:pt idx="2">
                  <c:v>9265</c:v>
                </c:pt>
                <c:pt idx="3">
                  <c:v>5384</c:v>
                </c:pt>
                <c:pt idx="4">
                  <c:v>3802</c:v>
                </c:pt>
                <c:pt idx="5">
                  <c:v>2864</c:v>
                </c:pt>
                <c:pt idx="6">
                  <c:v>5857</c:v>
                </c:pt>
                <c:pt idx="7">
                  <c:v>5249</c:v>
                </c:pt>
                <c:pt idx="8">
                  <c:v>5393</c:v>
                </c:pt>
                <c:pt idx="9">
                  <c:v>6603</c:v>
                </c:pt>
                <c:pt idx="10">
                  <c:v>6539</c:v>
                </c:pt>
                <c:pt idx="11">
                  <c:v>7034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C4-4C2C-928C-0B4D141EE129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(Gchu!$B$117,Gchu!$D$117,Gchu!$F$117,Gchu!$H$117,Gchu!$J$117,Gchu!$L$117,Gchu!$N$117,Gchu!$P$117,Gchu!$R$117,Gchu!$T$117,Gchu!$V$117,Gchu!$X$117)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(Gchu!$B$125,Gchu!$D$125,Gchu!$F$125,Gchu!$H$125,Gchu!$J$125,Gchu!$L$125,Gchu!$N$125,Gchu!$P$125,Gchu!$R$125,Gchu!$T$125,Gchu!$V$125,Gchu!$X$125)</c:f>
              <c:numCache>
                <c:formatCode>#,##0</c:formatCode>
                <c:ptCount val="12"/>
                <c:pt idx="0">
                  <c:v>154</c:v>
                </c:pt>
                <c:pt idx="1">
                  <c:v>116</c:v>
                </c:pt>
                <c:pt idx="2">
                  <c:v>253</c:v>
                </c:pt>
                <c:pt idx="3">
                  <c:v>238</c:v>
                </c:pt>
                <c:pt idx="4">
                  <c:v>0</c:v>
                </c:pt>
                <c:pt idx="5">
                  <c:v>149</c:v>
                </c:pt>
                <c:pt idx="6">
                  <c:v>325</c:v>
                </c:pt>
                <c:pt idx="7">
                  <c:v>391</c:v>
                </c:pt>
                <c:pt idx="8">
                  <c:v>835</c:v>
                </c:pt>
                <c:pt idx="9">
                  <c:v>397</c:v>
                </c:pt>
                <c:pt idx="10">
                  <c:v>448</c:v>
                </c:pt>
                <c:pt idx="11">
                  <c:v>355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C4-4C2C-928C-0B4D141EE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743072"/>
        <c:axId val="326737192"/>
      </c:barChart>
      <c:catAx>
        <c:axId val="3267430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843636163803346"/>
              <c:y val="0.776654653496850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37192"/>
        <c:crosses val="autoZero"/>
        <c:auto val="1"/>
        <c:lblAlgn val="ctr"/>
        <c:lblOffset val="100"/>
        <c:noMultiLvlLbl val="0"/>
      </c:catAx>
      <c:valAx>
        <c:axId val="326737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43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Viajeros por lugar de residencia. Año</a:t>
            </a:r>
            <a:r>
              <a:rPr lang="es-AR" sz="1100" b="1" baseline="0"/>
              <a:t> 2023</a:t>
            </a:r>
            <a:endParaRPr lang="es-AR" sz="1100" b="1"/>
          </a:p>
        </c:rich>
      </c:tx>
      <c:layout>
        <c:manualLayout>
          <c:xMode val="edge"/>
          <c:yMode val="edge"/>
          <c:x val="0.20588972431077696"/>
          <c:y val="2.2831050228310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3513567383024491"/>
          <c:y val="0.16936073059360732"/>
          <c:w val="0.84481420085647185"/>
          <c:h val="0.50153705101930757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(Gchu!$B$41,Gchu!$D$41,Gchu!$F$41,Gchu!$H$41,Gchu!$J$41,Gchu!$L$41,Gchu!$N$41,Gchu!$P$41,Gchu!$R$41,Gchu!$T$41,Gchu!$V$41,Gchu!$X$41)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(Gchu!$B$48,Gchu!$D$48,Gchu!$F$48,Gchu!$H$48,Gchu!$J$48,Gchu!$L$48,Gchu!$N$48,Gchu!$P$48,Gchu!$R$48,Gchu!$T$48,Gchu!$V$48,Gchu!$X$48)</c:f>
              <c:numCache>
                <c:formatCode>#,##0</c:formatCode>
                <c:ptCount val="12"/>
                <c:pt idx="0">
                  <c:v>13676</c:v>
                </c:pt>
                <c:pt idx="1">
                  <c:v>15414</c:v>
                </c:pt>
                <c:pt idx="2">
                  <c:v>8603</c:v>
                </c:pt>
                <c:pt idx="3">
                  <c:v>7496</c:v>
                </c:pt>
                <c:pt idx="4">
                  <c:v>6383</c:v>
                </c:pt>
                <c:pt idx="5">
                  <c:v>5943</c:v>
                </c:pt>
                <c:pt idx="6">
                  <c:v>5562</c:v>
                </c:pt>
                <c:pt idx="7">
                  <c:v>5518</c:v>
                </c:pt>
                <c:pt idx="8">
                  <c:v>4835</c:v>
                </c:pt>
                <c:pt idx="9">
                  <c:v>4796</c:v>
                </c:pt>
                <c:pt idx="10">
                  <c:v>5484</c:v>
                </c:pt>
                <c:pt idx="11">
                  <c:v>5364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22-47F9-9039-5AF5FCE10C7F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(Gchu!$B$41,Gchu!$D$41,Gchu!$F$41,Gchu!$H$41,Gchu!$J$41,Gchu!$L$41,Gchu!$N$41,Gchu!$P$41,Gchu!$R$41,Gchu!$T$41,Gchu!$V$41,Gchu!$X$41)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(Gchu!$B$49,Gchu!$D$49,Gchu!$F$49,Gchu!$H$49,Gchu!$J$49,Gchu!$L$49,Gchu!$N$49,Gchu!$P$49,Gchu!$R$49,Gchu!$T$49,Gchu!$V$49,Gchu!$X$49)</c:f>
              <c:numCache>
                <c:formatCode>#,##0</c:formatCode>
                <c:ptCount val="12"/>
                <c:pt idx="0">
                  <c:v>2656</c:v>
                </c:pt>
                <c:pt idx="1">
                  <c:v>3489</c:v>
                </c:pt>
                <c:pt idx="2">
                  <c:v>2942</c:v>
                </c:pt>
                <c:pt idx="3">
                  <c:v>3741</c:v>
                </c:pt>
                <c:pt idx="4">
                  <c:v>2597</c:v>
                </c:pt>
                <c:pt idx="5">
                  <c:v>2998</c:v>
                </c:pt>
                <c:pt idx="6">
                  <c:v>3258</c:v>
                </c:pt>
                <c:pt idx="7">
                  <c:v>4234</c:v>
                </c:pt>
                <c:pt idx="8">
                  <c:v>4617</c:v>
                </c:pt>
                <c:pt idx="9">
                  <c:v>4144</c:v>
                </c:pt>
                <c:pt idx="10">
                  <c:v>4681</c:v>
                </c:pt>
                <c:pt idx="11">
                  <c:v>4332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22-47F9-9039-5AF5FCE10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740720"/>
        <c:axId val="326737584"/>
      </c:barChart>
      <c:catAx>
        <c:axId val="326740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6138357705286837"/>
              <c:y val="0.80262790781289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37584"/>
        <c:crosses val="autoZero"/>
        <c:auto val="1"/>
        <c:lblAlgn val="ctr"/>
        <c:lblOffset val="100"/>
        <c:noMultiLvlLbl val="0"/>
      </c:catAx>
      <c:valAx>
        <c:axId val="326737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Viajeros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394233615534896"/>
          <c:y val="0.90467982598065633"/>
          <c:w val="0.34214039034594357"/>
          <c:h val="7.24891237910329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</a:t>
            </a:r>
          </a:p>
          <a:p>
            <a:pPr>
              <a:defRPr sz="1100" b="1"/>
            </a:pPr>
            <a:r>
              <a:rPr lang="es-AR" sz="1100" b="1" baseline="0"/>
              <a:t>Año 2018 </a:t>
            </a:r>
            <a:endParaRPr lang="es-AR" sz="1100" b="1"/>
          </a:p>
        </c:rich>
      </c:tx>
      <c:layout>
        <c:manualLayout>
          <c:xMode val="edge"/>
          <c:yMode val="edge"/>
          <c:x val="0.17042529947952975"/>
          <c:y val="2.3300695235423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4696751838826472"/>
          <c:y val="0.15639766081871345"/>
          <c:w val="0.82404697436535845"/>
          <c:h val="0.50269411060459546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(Gchu!$B$117,Gchu!$D$117,Gchu!$F$117,Gchu!$H$117,Gchu!$J$117,Gchu!$L$117,Gchu!$N$117,Gchu!$P$117,Gchu!$R$117,Gchu!$T$117,Gchu!$V$117,Gchu!$X$117)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(Gchu!$B$128,Gchu!$D$128,Gchu!$F$128,Gchu!$H$128,Gchu!$J$128,Gchu!$L$128,Gchu!$N$128,Gchu!$P$128,Gchu!$R$128,Gchu!$T$128,Gchu!$V$128,Gchu!$X$128)</c:f>
              <c:numCache>
                <c:formatCode>0.00</c:formatCode>
                <c:ptCount val="12"/>
                <c:pt idx="0">
                  <c:v>2.6</c:v>
                </c:pt>
                <c:pt idx="1">
                  <c:v>2.82</c:v>
                </c:pt>
                <c:pt idx="2">
                  <c:v>2.66</c:v>
                </c:pt>
                <c:pt idx="3">
                  <c:v>2.61</c:v>
                </c:pt>
                <c:pt idx="4">
                  <c:v>2.34</c:v>
                </c:pt>
                <c:pt idx="5">
                  <c:v>2.54</c:v>
                </c:pt>
                <c:pt idx="6">
                  <c:v>3</c:v>
                </c:pt>
                <c:pt idx="7">
                  <c:v>2.52</c:v>
                </c:pt>
                <c:pt idx="8">
                  <c:v>2.35</c:v>
                </c:pt>
                <c:pt idx="9">
                  <c:v>2.48</c:v>
                </c:pt>
                <c:pt idx="10">
                  <c:v>2.59</c:v>
                </c:pt>
                <c:pt idx="11">
                  <c:v>2.67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E-44F9-B2E3-CDD86D5EE3B7}"/>
            </c:ext>
          </c:extLst>
        </c:ser>
        <c:ser>
          <c:idx val="1"/>
          <c:order val="1"/>
          <c:tx>
            <c:v>No residentes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0"/>
                  <c:y val="-1.86480254934660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160-4D0D-ABAE-7DDC6D055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125E-3"/>
                  <c:y val="-2.331003186683254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160-4D0D-ABAE-7DDC6D055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2.8645833333333332E-2"/>
                  <c:y val="9.3240127467330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160-4D0D-ABAE-7DDC6D055CE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(Gchu!$B$117,Gchu!$D$117,Gchu!$F$117,Gchu!$H$117,Gchu!$J$117,Gchu!$L$117,Gchu!$N$117,Gchu!$P$117,Gchu!$R$117,Gchu!$T$117,Gchu!$V$117,Gchu!$X$117)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(Gchu!$B$129,Gchu!$D$129,Gchu!$F$129,Gchu!$H$129,Gchu!$J$129,Gchu!$L$129,Gchu!$N$129,Gchu!$P$129,Gchu!$R$129,Gchu!$T$129,Gchu!$V$129,Gchu!$X$129)</c:f>
              <c:numCache>
                <c:formatCode>0.00</c:formatCode>
                <c:ptCount val="12"/>
                <c:pt idx="0">
                  <c:v>1.88</c:v>
                </c:pt>
                <c:pt idx="1">
                  <c:v>5.42</c:v>
                </c:pt>
                <c:pt idx="2">
                  <c:v>2.8</c:v>
                </c:pt>
                <c:pt idx="3">
                  <c:v>2.46</c:v>
                </c:pt>
                <c:pt idx="4" formatCode="#,##0">
                  <c:v>0</c:v>
                </c:pt>
                <c:pt idx="5">
                  <c:v>2.3199999999999998</c:v>
                </c:pt>
                <c:pt idx="6">
                  <c:v>2.83</c:v>
                </c:pt>
                <c:pt idx="7">
                  <c:v>2.92</c:v>
                </c:pt>
                <c:pt idx="8">
                  <c:v>2.78</c:v>
                </c:pt>
                <c:pt idx="9">
                  <c:v>2.73</c:v>
                </c:pt>
                <c:pt idx="10">
                  <c:v>3.04</c:v>
                </c:pt>
                <c:pt idx="11">
                  <c:v>2.9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DCE-44F9-B2E3-CDD86D5EE3B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742288"/>
        <c:axId val="326737976"/>
      </c:barChart>
      <c:catAx>
        <c:axId val="326742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4961511646981628"/>
              <c:y val="0.80877147321971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37976"/>
        <c:crosses val="autoZero"/>
        <c:auto val="1"/>
        <c:lblAlgn val="ctr"/>
        <c:lblOffset val="100"/>
        <c:noMultiLvlLbl val="0"/>
      </c:catAx>
      <c:valAx>
        <c:axId val="326737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42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100" b="1"/>
              <a:t>Gualeguaychú. Estadía</a:t>
            </a:r>
            <a:r>
              <a:rPr lang="es-AR" sz="1100" b="1" baseline="0"/>
              <a:t> promedio por lugar de residencia. Año2023</a:t>
            </a:r>
            <a:endParaRPr lang="es-AR" sz="1100" b="1"/>
          </a:p>
        </c:rich>
      </c:tx>
      <c:layout>
        <c:manualLayout>
          <c:xMode val="edge"/>
          <c:yMode val="edge"/>
          <c:x val="0.1867016515391256"/>
          <c:y val="3.25472052395187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708212680214354"/>
          <c:y val="0.20713286713286713"/>
          <c:w val="0.85550354835949693"/>
          <c:h val="0.38294146798083811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Residentes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(Gchu!$B$41,Gchu!$D$41,Gchu!$F$41,Gchu!$H$41,Gchu!$J$41,Gchu!$L$41,Gchu!$N$41,Gchu!$P$41,Gchu!$R$41,Gchu!$T$41,Gchu!$V$41,Gchu!$X$41)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(Gchu!$B$52,Gchu!$D$52,Gchu!$F$52,Gchu!$H$52,Gchu!$J$52,Gchu!$L$52,Gchu!$N$52,Gchu!$P$52,Gchu!$R$52,Gchu!$T$52,Gchu!$V$52,Gchu!$X$52)</c:f>
              <c:numCache>
                <c:formatCode>0.00</c:formatCode>
                <c:ptCount val="12"/>
                <c:pt idx="0">
                  <c:v>2.1800000000000002</c:v>
                </c:pt>
                <c:pt idx="1">
                  <c:v>2.1800000000000002</c:v>
                </c:pt>
                <c:pt idx="2">
                  <c:v>2.2400000000000002</c:v>
                </c:pt>
                <c:pt idx="3">
                  <c:v>2.19</c:v>
                </c:pt>
                <c:pt idx="4">
                  <c:v>2.1</c:v>
                </c:pt>
                <c:pt idx="5">
                  <c:v>1.93</c:v>
                </c:pt>
                <c:pt idx="6">
                  <c:v>3.17</c:v>
                </c:pt>
                <c:pt idx="7">
                  <c:v>2.2599999999999998</c:v>
                </c:pt>
                <c:pt idx="8">
                  <c:v>2.0699999999999998</c:v>
                </c:pt>
                <c:pt idx="9">
                  <c:v>2.19</c:v>
                </c:pt>
                <c:pt idx="10">
                  <c:v>2.39</c:v>
                </c:pt>
                <c:pt idx="11">
                  <c:v>2.5099999999999998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CA-4BE0-BB8C-B125C8A29B88}"/>
            </c:ext>
          </c:extLst>
        </c:ser>
        <c:ser>
          <c:idx val="1"/>
          <c:order val="1"/>
          <c:tx>
            <c:v>No residentes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(Gchu!$B$41,Gchu!$D$41,Gchu!$F$41,Gchu!$H$41,Gchu!$J$41,Gchu!$L$41,Gchu!$N$41,Gchu!$P$41,Gchu!$R$41,Gchu!$T$41,Gchu!$V$41,Gchu!$X$41)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(Gchu!$B$53,Gchu!$D$53,Gchu!$F$53,Gchu!$H$53,Gchu!$J$53,Gchu!$L$53,Gchu!$N$53,Gchu!$P$53,Gchu!$R$53,Gchu!$T$53,Gchu!$V$53,Gchu!$X$53)</c:f>
              <c:numCache>
                <c:formatCode>0.00</c:formatCode>
                <c:ptCount val="12"/>
                <c:pt idx="0">
                  <c:v>2.13</c:v>
                </c:pt>
                <c:pt idx="1">
                  <c:v>1.89</c:v>
                </c:pt>
                <c:pt idx="2">
                  <c:v>2.09</c:v>
                </c:pt>
                <c:pt idx="3">
                  <c:v>2.16</c:v>
                </c:pt>
                <c:pt idx="4">
                  <c:v>2.48</c:v>
                </c:pt>
                <c:pt idx="5">
                  <c:v>2.1</c:v>
                </c:pt>
                <c:pt idx="6">
                  <c:v>3.04</c:v>
                </c:pt>
                <c:pt idx="7">
                  <c:v>2.4</c:v>
                </c:pt>
                <c:pt idx="8">
                  <c:v>2.3199999999999998</c:v>
                </c:pt>
                <c:pt idx="9">
                  <c:v>2.0499999999999998</c:v>
                </c:pt>
                <c:pt idx="10">
                  <c:v>2.38</c:v>
                </c:pt>
                <c:pt idx="11">
                  <c:v>2.31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CA-4BE0-BB8C-B125C8A29B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26739544"/>
        <c:axId val="326740328"/>
      </c:barChart>
      <c:catAx>
        <c:axId val="326739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5589798244916357"/>
              <c:y val="0.771188077014848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40328"/>
        <c:crosses val="autoZero"/>
        <c:auto val="1"/>
        <c:lblAlgn val="ctr"/>
        <c:lblOffset val="100"/>
        <c:noMultiLvlLbl val="0"/>
      </c:catAx>
      <c:valAx>
        <c:axId val="326740328"/>
        <c:scaling>
          <c:orientation val="minMax"/>
          <c:max val="3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39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</a:t>
            </a:r>
            <a:r>
              <a:rPr lang="es-AR" sz="1200" b="1" i="0" u="none" strike="noStrike" baseline="0">
                <a:effectLst/>
              </a:rPr>
              <a:t>Pernoctaciones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(Hoja1!$CK$13,Hoja1!$CM$13,Hoja1!$CO$13,Hoja1!$CQ$13,Hoja1!$CS$13,Hoja1!$CU$13,Hoja1!$CW$13,Hoja1!$CY$13,Hoja1!$DA$13,Hoja1!$DC$13,Hoja1!$DE$13,Hoja1!$DG$13)</c:f>
              <c:numCache>
                <c:formatCode>#,##0</c:formatCode>
                <c:ptCount val="12"/>
                <c:pt idx="0">
                  <c:v>33272</c:v>
                </c:pt>
                <c:pt idx="1">
                  <c:v>38716</c:v>
                </c:pt>
                <c:pt idx="2">
                  <c:v>21043</c:v>
                </c:pt>
                <c:pt idx="3">
                  <c:v>18814</c:v>
                </c:pt>
                <c:pt idx="4">
                  <c:v>11144</c:v>
                </c:pt>
                <c:pt idx="5">
                  <c:v>12000</c:v>
                </c:pt>
                <c:pt idx="6">
                  <c:v>20283</c:v>
                </c:pt>
                <c:pt idx="7">
                  <c:v>12940</c:v>
                </c:pt>
                <c:pt idx="8">
                  <c:v>13805</c:v>
                </c:pt>
                <c:pt idx="9">
                  <c:v>13655</c:v>
                </c:pt>
                <c:pt idx="10">
                  <c:v>12604</c:v>
                </c:pt>
                <c:pt idx="11">
                  <c:v>12013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1D7-4EEB-96E5-CDC3B2A67708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(Hoja1!$CK$14,Hoja1!$CM$14,Hoja1!$CO$14,Hoja1!$CQ$14,Hoja1!$CS$14,Hoja1!$CU$14,Hoja1!$CW$14,Hoja1!$CY$14,Hoja1!$DA$14,Hoja1!$DC$14,Hoja1!$DE$14,Hoja1!$DG$14)</c:f>
              <c:numCache>
                <c:formatCode>General</c:formatCode>
                <c:ptCount val="12"/>
                <c:pt idx="0">
                  <c:v>435</c:v>
                </c:pt>
                <c:pt idx="1">
                  <c:v>486</c:v>
                </c:pt>
                <c:pt idx="2">
                  <c:v>571</c:v>
                </c:pt>
                <c:pt idx="3" formatCode="#,##0">
                  <c:v>1649</c:v>
                </c:pt>
                <c:pt idx="4" formatCode="#,##0">
                  <c:v>1849</c:v>
                </c:pt>
                <c:pt idx="5" formatCode="#,##0">
                  <c:v>1975</c:v>
                </c:pt>
                <c:pt idx="6" formatCode="#,##0">
                  <c:v>3599</c:v>
                </c:pt>
                <c:pt idx="7" formatCode="#,##0">
                  <c:v>3688</c:v>
                </c:pt>
                <c:pt idx="8" formatCode="#,##0">
                  <c:v>2313</c:v>
                </c:pt>
                <c:pt idx="9" formatCode="#,##0">
                  <c:v>2782</c:v>
                </c:pt>
                <c:pt idx="10" formatCode="#,##0">
                  <c:v>2687</c:v>
                </c:pt>
                <c:pt idx="11" formatCode="#,##0">
                  <c:v>2068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1D7-4EEB-96E5-CDC3B2A67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6741896"/>
        <c:axId val="327027312"/>
        <c:extLst xmlns:c16r2="http://schemas.microsoft.com/office/drawing/2015/06/chart"/>
      </c:barChart>
      <c:catAx>
        <c:axId val="326741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027312"/>
        <c:crosses val="autoZero"/>
        <c:auto val="1"/>
        <c:lblAlgn val="ctr"/>
        <c:lblOffset val="100"/>
        <c:noMultiLvlLbl val="0"/>
      </c:catAx>
      <c:valAx>
        <c:axId val="32702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Noches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741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Estadía promedio por</a:t>
            </a:r>
            <a:r>
              <a:rPr lang="es-AR" sz="1200" b="1" i="0" u="none" strike="noStrike" baseline="0">
                <a:effectLst/>
              </a:rPr>
              <a:t>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(Hoja1!$CK$21,Hoja1!$CM$21,Hoja1!$CO$21,Hoja1!$CQ$21,Hoja1!$CS$21,Hoja1!$CU$21,Hoja1!$CW$21,Hoja1!$CY$21,Hoja1!$DA$21,Hoja1!$DC$21,Hoja1!$DE$21,Hoja1!$DG$21)</c:f>
              <c:numCache>
                <c:formatCode>0.00</c:formatCode>
                <c:ptCount val="12"/>
                <c:pt idx="0">
                  <c:v>2.8091860857818305</c:v>
                </c:pt>
                <c:pt idx="1">
                  <c:v>3.6676771504357712</c:v>
                </c:pt>
                <c:pt idx="2">
                  <c:v>2.6124146492861575</c:v>
                </c:pt>
                <c:pt idx="3">
                  <c:v>2.7913946587537093</c:v>
                </c:pt>
                <c:pt idx="4">
                  <c:v>2.5964585274930103</c:v>
                </c:pt>
                <c:pt idx="5">
                  <c:v>3.024193548387097</c:v>
                </c:pt>
                <c:pt idx="6">
                  <c:v>3.4683652530779754</c:v>
                </c:pt>
                <c:pt idx="7">
                  <c:v>2.5512618296529967</c:v>
                </c:pt>
                <c:pt idx="8">
                  <c:v>2.196150174992046</c:v>
                </c:pt>
                <c:pt idx="9">
                  <c:v>2.4027802217138836</c:v>
                </c:pt>
                <c:pt idx="10">
                  <c:v>2.285817918026841</c:v>
                </c:pt>
                <c:pt idx="11">
                  <c:v>2.2808050123409909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5E-4D00-B404-459F06A26B71}"/>
            </c:ext>
          </c:extLst>
        </c:ser>
        <c:ser>
          <c:idx val="3"/>
          <c:order val="1"/>
          <c:tx>
            <c:v>No residentes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(Hoja1!$CK$22,Hoja1!$CM$22,Hoja1!$CO$22,Hoja1!$CQ$22,Hoja1!$CS$22,Hoja1!$CU$22,Hoja1!$CW$22,Hoja1!$CY$22,Hoja1!$DA$22,Hoja1!$DC$22,Hoja1!$DE$22,Hoja1!$DG$22)</c:f>
              <c:numCache>
                <c:formatCode>0.00</c:formatCode>
                <c:ptCount val="12"/>
                <c:pt idx="0">
                  <c:v>2.4715909090909092</c:v>
                </c:pt>
                <c:pt idx="1">
                  <c:v>2.3823529411764706</c:v>
                </c:pt>
                <c:pt idx="2">
                  <c:v>2.1226765799256504</c:v>
                </c:pt>
                <c:pt idx="3">
                  <c:v>2.3933236574746011</c:v>
                </c:pt>
                <c:pt idx="4">
                  <c:v>3.1606837606837606</c:v>
                </c:pt>
                <c:pt idx="5">
                  <c:v>3.2166123778501627</c:v>
                </c:pt>
                <c:pt idx="6">
                  <c:v>3.2599637681159419</c:v>
                </c:pt>
                <c:pt idx="7">
                  <c:v>3.2579505300353357</c:v>
                </c:pt>
                <c:pt idx="8">
                  <c:v>2.5445544554455446</c:v>
                </c:pt>
                <c:pt idx="9">
                  <c:v>2.3596268023748941</c:v>
                </c:pt>
                <c:pt idx="10">
                  <c:v>2.1359300476947536</c:v>
                </c:pt>
                <c:pt idx="11">
                  <c:v>2.2117647058823531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5E-4D00-B404-459F06A26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030840"/>
        <c:axId val="327032800"/>
        <c:extLst xmlns:c16r2="http://schemas.microsoft.com/office/drawing/2015/06/chart"/>
      </c:barChart>
      <c:catAx>
        <c:axId val="32703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Período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032800"/>
        <c:crosses val="autoZero"/>
        <c:auto val="1"/>
        <c:lblAlgn val="ctr"/>
        <c:lblOffset val="100"/>
        <c:noMultiLvlLbl val="0"/>
      </c:catAx>
      <c:valAx>
        <c:axId val="32703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%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030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882318959959043E-2"/>
          <c:y val="0.92456969976851433"/>
          <c:w val="0.78328665938442954"/>
          <c:h val="6.2358409291541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 sz="1200" b="1" baseline="0"/>
              <a:t>Gualeguaychú. Viajero</a:t>
            </a:r>
            <a:r>
              <a:rPr lang="es-AR" sz="1200" b="1" i="0" u="none" strike="noStrike" baseline="0">
                <a:effectLst/>
              </a:rPr>
              <a:t>s por lugar de residencia. </a:t>
            </a:r>
            <a:r>
              <a:rPr lang="es-AR" sz="1200" b="1" baseline="0"/>
              <a:t>Año 2022</a:t>
            </a:r>
            <a:endParaRPr lang="es-AR" sz="1200" b="1"/>
          </a:p>
        </c:rich>
      </c:tx>
      <c:layout>
        <c:manualLayout>
          <c:xMode val="edge"/>
          <c:yMode val="edge"/>
          <c:x val="0.19853426162194809"/>
          <c:y val="2.346331281968593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77717028806854"/>
          <c:y val="0.12413870477117157"/>
          <c:w val="0.85885201979690173"/>
          <c:h val="0.57978906580701561"/>
        </c:manualLayout>
      </c:layout>
      <c:barChart>
        <c:barDir val="col"/>
        <c:grouping val="clustered"/>
        <c:varyColors val="0"/>
        <c:ser>
          <c:idx val="2"/>
          <c:order val="0"/>
          <c:tx>
            <c:v>Residentes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(Hoja1!$CK$17,Hoja1!$CM$17,Hoja1!$CO$17,Hoja1!$CQ$17,Hoja1!$CS$17,Hoja1!$CU$17,Hoja1!$CW$17,Hoja1!$CY$17,Hoja1!$DA$17,Hoja1!$DC$17,Hoja1!$DE$17,Hoja1!$DG$17)</c:f>
              <c:numCache>
                <c:formatCode>#,##0</c:formatCode>
                <c:ptCount val="12"/>
                <c:pt idx="0">
                  <c:v>11844</c:v>
                </c:pt>
                <c:pt idx="1">
                  <c:v>10556</c:v>
                </c:pt>
                <c:pt idx="2">
                  <c:v>8055</c:v>
                </c:pt>
                <c:pt idx="3">
                  <c:v>6740</c:v>
                </c:pt>
                <c:pt idx="4">
                  <c:v>4292</c:v>
                </c:pt>
                <c:pt idx="5">
                  <c:v>3968</c:v>
                </c:pt>
                <c:pt idx="6">
                  <c:v>5848</c:v>
                </c:pt>
                <c:pt idx="7">
                  <c:v>5072</c:v>
                </c:pt>
                <c:pt idx="8">
                  <c:v>6286</c:v>
                </c:pt>
                <c:pt idx="9">
                  <c:v>5683</c:v>
                </c:pt>
                <c:pt idx="10">
                  <c:v>5514</c:v>
                </c:pt>
                <c:pt idx="11">
                  <c:v>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9-4B0F-A115-EC60A2695F5F}"/>
            </c:ext>
          </c:extLst>
        </c:ser>
        <c:ser>
          <c:idx val="0"/>
          <c:order val="1"/>
          <c:tx>
            <c:v>No residentes</c:v>
          </c:tx>
          <c:invertIfNegative val="0"/>
          <c:cat>
            <c:strRef>
              <c:f>(Hoja1!$CK$10,Hoja1!$CM$10,Hoja1!$CO$10,Hoja1!$CQ$10,Hoja1!$CS$10,Hoja1!$CU$10,Hoja1!$CW$10,Hoja1!$CY$10,Hoja1!$DA$10,Hoja1!$DC$10,Hoja1!$DE$10,Hoja1!$DG$10)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(Hoja1!$CK$18,Hoja1!$CM$18,Hoja1!$CO$18,Hoja1!$CQ$18,Hoja1!$CS$18,Hoja1!$CU$18,Hoja1!$CW$18,Hoja1!$CY$18,Hoja1!$DA$18,Hoja1!$DC$18,Hoja1!$DE$18,Hoja1!$DG$18)</c:f>
              <c:numCache>
                <c:formatCode>General</c:formatCode>
                <c:ptCount val="12"/>
                <c:pt idx="0">
                  <c:v>176</c:v>
                </c:pt>
                <c:pt idx="1">
                  <c:v>204</c:v>
                </c:pt>
                <c:pt idx="2">
                  <c:v>269</c:v>
                </c:pt>
                <c:pt idx="3">
                  <c:v>689</c:v>
                </c:pt>
                <c:pt idx="4">
                  <c:v>585</c:v>
                </c:pt>
                <c:pt idx="5">
                  <c:v>614</c:v>
                </c:pt>
                <c:pt idx="6" formatCode="#,##0">
                  <c:v>1104</c:v>
                </c:pt>
                <c:pt idx="7" formatCode="#,##0">
                  <c:v>1132</c:v>
                </c:pt>
                <c:pt idx="8">
                  <c:v>909</c:v>
                </c:pt>
                <c:pt idx="9" formatCode="#,##0">
                  <c:v>1179</c:v>
                </c:pt>
                <c:pt idx="10" formatCode="#,##0">
                  <c:v>1258</c:v>
                </c:pt>
                <c:pt idx="11">
                  <c:v>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19-4B0F-A115-EC60A269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7033584"/>
        <c:axId val="327033976"/>
        <c:extLst xmlns:c16r2="http://schemas.microsoft.com/office/drawing/2015/06/chart"/>
      </c:barChart>
      <c:catAx>
        <c:axId val="327033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AR" b="0"/>
                  <a:t>Per</a:t>
                </a:r>
                <a:r>
                  <a:rPr lang="es-AR" b="0" baseline="0"/>
                  <a:t>í</a:t>
                </a:r>
                <a:r>
                  <a:rPr lang="es-AR" b="0"/>
                  <a:t>odo</a:t>
                </a:r>
                <a:r>
                  <a:rPr lang="es-AR"/>
                  <a:t> </a:t>
                </a:r>
              </a:p>
            </c:rich>
          </c:tx>
          <c:layout>
            <c:manualLayout>
              <c:xMode val="edge"/>
              <c:yMode val="edge"/>
              <c:x val="0.46194688505738218"/>
              <c:y val="0.8205448954265879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033976"/>
        <c:crosses val="autoZero"/>
        <c:auto val="1"/>
        <c:lblAlgn val="ctr"/>
        <c:lblOffset val="100"/>
        <c:noMultiLvlLbl val="0"/>
      </c:catAx>
      <c:valAx>
        <c:axId val="327033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s-AR" b="0"/>
                  <a:t>Viajeros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03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888082312378634"/>
          <c:y val="0.92456969976851433"/>
          <c:w val="0.27912382880734221"/>
          <c:h val="7.35299011785630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jpeg"/><Relationship Id="rId1" Type="http://schemas.openxmlformats.org/officeDocument/2006/relationships/chart" Target="../charts/chart7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149</xdr:row>
      <xdr:rowOff>9525</xdr:rowOff>
    </xdr:from>
    <xdr:to>
      <xdr:col>9</xdr:col>
      <xdr:colOff>38099</xdr:colOff>
      <xdr:row>163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581024</xdr:colOff>
      <xdr:row>149</xdr:row>
      <xdr:rowOff>0</xdr:rowOff>
    </xdr:from>
    <xdr:to>
      <xdr:col>23</xdr:col>
      <xdr:colOff>21896</xdr:colOff>
      <xdr:row>163</xdr:row>
      <xdr:rowOff>85724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165</xdr:row>
      <xdr:rowOff>180974</xdr:rowOff>
    </xdr:from>
    <xdr:to>
      <xdr:col>9</xdr:col>
      <xdr:colOff>28574</xdr:colOff>
      <xdr:row>180</xdr:row>
      <xdr:rowOff>114300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571500</xdr:colOff>
      <xdr:row>165</xdr:row>
      <xdr:rowOff>120431</xdr:rowOff>
    </xdr:from>
    <xdr:to>
      <xdr:col>23</xdr:col>
      <xdr:colOff>21896</xdr:colOff>
      <xdr:row>180</xdr:row>
      <xdr:rowOff>76200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209550</xdr:colOff>
      <xdr:row>182</xdr:row>
      <xdr:rowOff>19050</xdr:rowOff>
    </xdr:from>
    <xdr:to>
      <xdr:col>9</xdr:col>
      <xdr:colOff>28575</xdr:colOff>
      <xdr:row>196</xdr:row>
      <xdr:rowOff>76199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552449</xdr:colOff>
      <xdr:row>182</xdr:row>
      <xdr:rowOff>9525</xdr:rowOff>
    </xdr:from>
    <xdr:to>
      <xdr:col>21</xdr:col>
      <xdr:colOff>390525</xdr:colOff>
      <xdr:row>196</xdr:row>
      <xdr:rowOff>66675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229918</xdr:colOff>
      <xdr:row>0</xdr:row>
      <xdr:rowOff>153276</xdr:rowOff>
    </xdr:from>
    <xdr:to>
      <xdr:col>1</xdr:col>
      <xdr:colOff>310583</xdr:colOff>
      <xdr:row>6</xdr:row>
      <xdr:rowOff>8552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29918" y="153276"/>
          <a:ext cx="2117044" cy="97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238126</xdr:colOff>
      <xdr:row>40</xdr:row>
      <xdr:rowOff>66673</xdr:rowOff>
    </xdr:from>
    <xdr:to>
      <xdr:col>10</xdr:col>
      <xdr:colOff>171450</xdr:colOff>
      <xdr:row>56</xdr:row>
      <xdr:rowOff>85724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0</xdr:rowOff>
    </xdr:from>
    <xdr:to>
      <xdr:col>1</xdr:col>
      <xdr:colOff>200025</xdr:colOff>
      <xdr:row>3</xdr:row>
      <xdr:rowOff>83669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0"/>
          <a:ext cx="3171825" cy="655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228600</xdr:colOff>
      <xdr:row>57</xdr:row>
      <xdr:rowOff>95250</xdr:rowOff>
    </xdr:from>
    <xdr:to>
      <xdr:col>10</xdr:col>
      <xdr:colOff>161924</xdr:colOff>
      <xdr:row>72</xdr:row>
      <xdr:rowOff>161926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40</xdr:row>
      <xdr:rowOff>95250</xdr:rowOff>
    </xdr:from>
    <xdr:to>
      <xdr:col>27</xdr:col>
      <xdr:colOff>180974</xdr:colOff>
      <xdr:row>56</xdr:row>
      <xdr:rowOff>114301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DO148"/>
  <sheetViews>
    <sheetView showGridLines="0" tabSelected="1" zoomScale="87" zoomScaleNormal="87" workbookViewId="0">
      <selection activeCell="D4" sqref="D4"/>
    </sheetView>
  </sheetViews>
  <sheetFormatPr baseColWidth="10" defaultRowHeight="15"/>
  <cols>
    <col min="1" max="1" width="30.5703125" customWidth="1"/>
    <col min="2" max="2" width="7.140625" style="158" bestFit="1" customWidth="1"/>
    <col min="3" max="3" width="3" style="53" customWidth="1"/>
    <col min="4" max="4" width="9" style="167" customWidth="1"/>
    <col min="5" max="5" width="3.140625" style="53" customWidth="1"/>
    <col min="6" max="6" width="9.85546875" style="158" customWidth="1"/>
    <col min="7" max="7" width="2.42578125" style="147" customWidth="1"/>
    <col min="8" max="8" width="8.140625" customWidth="1"/>
    <col min="9" max="9" width="2.85546875" style="53" customWidth="1"/>
    <col min="10" max="10" width="9.5703125" style="167" customWidth="1"/>
    <col min="11" max="11" width="3" style="48" customWidth="1"/>
    <col min="12" max="12" width="10.140625" style="167" customWidth="1"/>
    <col min="13" max="13" width="3.28515625" style="48" customWidth="1"/>
    <col min="14" max="14" width="9.5703125" style="167" customWidth="1"/>
    <col min="15" max="15" width="4" style="48" customWidth="1"/>
    <col min="16" max="16" width="10.28515625" customWidth="1"/>
    <col min="17" max="17" width="2.42578125" style="48" customWidth="1"/>
    <col min="18" max="18" width="10.140625" customWidth="1"/>
    <col min="19" max="19" width="2.85546875" style="48" customWidth="1"/>
    <col min="20" max="20" width="10.28515625" customWidth="1"/>
    <col min="21" max="21" width="3.28515625" style="48" customWidth="1"/>
    <col min="22" max="22" width="9.42578125" customWidth="1"/>
    <col min="23" max="23" width="3.140625" style="48" customWidth="1"/>
    <col min="24" max="24" width="9.7109375" customWidth="1"/>
    <col min="25" max="25" width="2.42578125" style="48" customWidth="1"/>
  </cols>
  <sheetData>
    <row r="8" spans="1:25" s="1" customFormat="1">
      <c r="A8" s="197" t="s">
        <v>42</v>
      </c>
      <c r="B8" s="154"/>
      <c r="C8" s="116"/>
      <c r="D8" s="166"/>
      <c r="E8" s="116"/>
      <c r="F8" s="154"/>
      <c r="G8" s="144"/>
      <c r="H8" s="13"/>
      <c r="I8" s="116"/>
      <c r="J8" s="166"/>
      <c r="K8" s="116"/>
      <c r="L8" s="184"/>
      <c r="M8" s="116"/>
      <c r="N8" s="184"/>
      <c r="O8" s="116"/>
      <c r="Q8" s="116"/>
      <c r="S8" s="116"/>
      <c r="U8" s="116"/>
      <c r="W8" s="116"/>
      <c r="Y8" s="116"/>
    </row>
    <row r="9" spans="1:25" s="1" customFormat="1">
      <c r="A9" s="197"/>
      <c r="B9" s="154"/>
      <c r="C9" s="116"/>
      <c r="D9" s="166"/>
      <c r="E9" s="116"/>
      <c r="F9" s="154"/>
      <c r="G9" s="144"/>
      <c r="H9" s="13"/>
      <c r="I9" s="116"/>
      <c r="J9" s="166"/>
      <c r="K9" s="116"/>
      <c r="L9" s="184"/>
      <c r="M9" s="116"/>
      <c r="N9" s="184"/>
      <c r="O9" s="116"/>
      <c r="Q9" s="116"/>
      <c r="S9" s="116"/>
      <c r="U9" s="116"/>
      <c r="W9" s="116"/>
      <c r="Y9" s="116"/>
    </row>
    <row r="10" spans="1:25" s="1" customFormat="1" ht="14.25">
      <c r="A10" s="213" t="s">
        <v>24</v>
      </c>
      <c r="B10" s="215">
        <v>2025</v>
      </c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5"/>
      <c r="V10" s="215"/>
      <c r="W10" s="215"/>
      <c r="X10" s="215"/>
      <c r="Y10" s="185"/>
    </row>
    <row r="11" spans="1:25" s="1" customFormat="1" ht="14.25">
      <c r="A11" s="214"/>
      <c r="B11" s="216" t="s">
        <v>0</v>
      </c>
      <c r="C11" s="214"/>
      <c r="D11" s="216" t="s">
        <v>43</v>
      </c>
      <c r="E11" s="214"/>
      <c r="F11" s="216" t="s">
        <v>2</v>
      </c>
      <c r="G11" s="214"/>
      <c r="H11" s="216" t="s">
        <v>40</v>
      </c>
      <c r="I11" s="214"/>
      <c r="J11" s="198" t="s">
        <v>4</v>
      </c>
      <c r="K11" s="178"/>
      <c r="L11" s="216" t="s">
        <v>5</v>
      </c>
      <c r="M11" s="214"/>
      <c r="N11" s="216" t="s">
        <v>6</v>
      </c>
      <c r="O11" s="214"/>
      <c r="P11" s="216" t="s">
        <v>7</v>
      </c>
      <c r="Q11" s="214"/>
      <c r="R11" s="216" t="s">
        <v>35</v>
      </c>
      <c r="S11" s="214"/>
      <c r="T11" s="216" t="s">
        <v>9</v>
      </c>
      <c r="U11" s="214"/>
      <c r="V11" s="216" t="s">
        <v>10</v>
      </c>
      <c r="W11" s="214"/>
      <c r="X11" s="216" t="s">
        <v>11</v>
      </c>
      <c r="Y11" s="214"/>
    </row>
    <row r="12" spans="1:25" s="1" customFormat="1">
      <c r="A12"/>
      <c r="B12" s="158"/>
      <c r="C12" s="53"/>
      <c r="D12" s="167"/>
      <c r="E12" s="53"/>
      <c r="F12" s="158"/>
      <c r="G12" s="147"/>
      <c r="H12"/>
      <c r="I12" s="53"/>
      <c r="J12" s="167"/>
      <c r="K12" s="48"/>
      <c r="L12" s="167"/>
      <c r="M12" s="48"/>
      <c r="N12" s="167"/>
      <c r="O12" s="48"/>
      <c r="P12"/>
      <c r="Q12" s="48"/>
      <c r="R12"/>
      <c r="S12" s="48"/>
      <c r="T12"/>
      <c r="U12" s="48"/>
      <c r="V12"/>
      <c r="W12" s="48"/>
      <c r="X12"/>
      <c r="Y12" s="48"/>
    </row>
    <row r="13" spans="1:25" s="1" customFormat="1">
      <c r="A13" s="17" t="s">
        <v>13</v>
      </c>
      <c r="B13" s="111">
        <f>SUM(B14:B15)</f>
        <v>40418</v>
      </c>
      <c r="C13" s="179" t="s">
        <v>21</v>
      </c>
      <c r="D13" s="111">
        <f>SUM(D14:D15)</f>
        <v>36126</v>
      </c>
      <c r="E13" s="179"/>
      <c r="F13" s="111"/>
      <c r="G13" s="145"/>
      <c r="H13" s="111"/>
      <c r="I13" s="179"/>
      <c r="J13" s="111"/>
      <c r="K13" s="179"/>
      <c r="L13" s="111"/>
      <c r="M13" s="179"/>
      <c r="N13" s="200"/>
      <c r="O13" s="202"/>
      <c r="P13" s="200"/>
      <c r="Q13" s="202"/>
      <c r="R13" s="200"/>
      <c r="S13" s="202"/>
      <c r="T13" s="200"/>
      <c r="U13" s="202"/>
      <c r="V13" s="200"/>
      <c r="W13" s="202"/>
      <c r="X13" s="200"/>
      <c r="Y13" s="203"/>
    </row>
    <row r="14" spans="1:25" s="1" customFormat="1">
      <c r="A14" s="22" t="s">
        <v>18</v>
      </c>
      <c r="B14" s="211">
        <v>38200</v>
      </c>
      <c r="C14" s="179" t="s">
        <v>21</v>
      </c>
      <c r="D14" s="23">
        <v>34765</v>
      </c>
      <c r="E14" s="179"/>
      <c r="F14" s="25"/>
      <c r="G14" s="146"/>
      <c r="H14" s="25"/>
      <c r="I14" s="174"/>
      <c r="J14" s="23"/>
      <c r="K14" s="179"/>
      <c r="L14" s="25"/>
      <c r="M14" s="179"/>
      <c r="N14" s="201"/>
      <c r="O14" s="202"/>
      <c r="P14" s="204"/>
      <c r="Q14" s="202"/>
      <c r="R14" s="204"/>
      <c r="S14" s="202"/>
      <c r="T14" s="204"/>
      <c r="U14" s="202"/>
      <c r="V14" s="204"/>
      <c r="W14" s="202"/>
      <c r="X14" s="210"/>
      <c r="Y14" s="205"/>
    </row>
    <row r="15" spans="1:25" s="1" customFormat="1">
      <c r="A15" s="22" t="s">
        <v>19</v>
      </c>
      <c r="B15" s="212">
        <v>2218</v>
      </c>
      <c r="C15" s="179" t="s">
        <v>21</v>
      </c>
      <c r="D15" s="23">
        <v>1361</v>
      </c>
      <c r="E15" s="179"/>
      <c r="F15" s="25"/>
      <c r="G15" s="179"/>
      <c r="H15" s="28"/>
      <c r="I15" s="179"/>
      <c r="J15" s="23"/>
      <c r="K15" s="179"/>
      <c r="L15" s="25"/>
      <c r="M15" s="179"/>
      <c r="N15" s="201"/>
      <c r="O15" s="202"/>
      <c r="P15" s="204"/>
      <c r="Q15" s="202"/>
      <c r="R15" s="204"/>
      <c r="S15" s="202"/>
      <c r="T15" s="204"/>
      <c r="U15" s="202"/>
      <c r="V15" s="204"/>
      <c r="W15" s="202"/>
      <c r="X15" s="204"/>
      <c r="Y15" s="203"/>
    </row>
    <row r="16" spans="1:25" s="1" customFormat="1">
      <c r="A16" s="29"/>
      <c r="B16" s="25"/>
      <c r="C16" s="120"/>
      <c r="D16" s="26"/>
      <c r="E16" s="116"/>
      <c r="F16" s="112"/>
      <c r="G16" s="144"/>
      <c r="H16" s="30"/>
      <c r="I16" s="116"/>
      <c r="J16" s="26"/>
      <c r="K16" s="138"/>
      <c r="L16" s="112"/>
      <c r="M16" s="114"/>
      <c r="N16" s="206"/>
      <c r="O16" s="203"/>
      <c r="P16" s="207"/>
      <c r="Q16" s="203"/>
      <c r="R16" s="207"/>
      <c r="S16" s="203"/>
      <c r="T16" s="207"/>
      <c r="U16" s="203"/>
      <c r="V16" s="207"/>
      <c r="W16" s="203"/>
      <c r="X16" s="207"/>
      <c r="Y16" s="203"/>
    </row>
    <row r="17" spans="1:25" s="1" customFormat="1">
      <c r="A17" s="17" t="s">
        <v>14</v>
      </c>
      <c r="B17" s="111">
        <f>SUM(B18:B19)</f>
        <v>16590</v>
      </c>
      <c r="C17" s="179" t="s">
        <v>21</v>
      </c>
      <c r="D17" s="111">
        <f>SUM(D18:D19)</f>
        <v>14524</v>
      </c>
      <c r="E17" s="179"/>
      <c r="F17" s="111"/>
      <c r="G17" s="145"/>
      <c r="H17" s="111"/>
      <c r="I17" s="179"/>
      <c r="J17" s="111"/>
      <c r="K17" s="179"/>
      <c r="L17" s="111"/>
      <c r="M17" s="179"/>
      <c r="N17" s="200"/>
      <c r="O17" s="202"/>
      <c r="P17" s="200"/>
      <c r="Q17" s="202"/>
      <c r="R17" s="200"/>
      <c r="S17" s="202"/>
      <c r="T17" s="200"/>
      <c r="U17" s="202"/>
      <c r="V17" s="200"/>
      <c r="W17" s="202"/>
      <c r="X17" s="200"/>
      <c r="Y17" s="205"/>
    </row>
    <row r="18" spans="1:25" s="1" customFormat="1">
      <c r="A18" s="22" t="s">
        <v>18</v>
      </c>
      <c r="B18" s="28">
        <v>15607</v>
      </c>
      <c r="C18" s="179" t="s">
        <v>21</v>
      </c>
      <c r="D18" s="23">
        <v>13949</v>
      </c>
      <c r="E18" s="179"/>
      <c r="F18" s="25"/>
      <c r="G18" s="146"/>
      <c r="H18" s="23"/>
      <c r="I18" s="179"/>
      <c r="J18" s="23"/>
      <c r="K18" s="179"/>
      <c r="L18" s="25"/>
      <c r="M18" s="179"/>
      <c r="N18" s="201"/>
      <c r="O18" s="202"/>
      <c r="P18" s="204"/>
      <c r="Q18" s="202"/>
      <c r="R18" s="204"/>
      <c r="S18" s="202"/>
      <c r="T18" s="204"/>
      <c r="U18" s="202"/>
      <c r="V18" s="204"/>
      <c r="W18" s="202"/>
      <c r="X18" s="204"/>
      <c r="Y18" s="205"/>
    </row>
    <row r="19" spans="1:25" s="1" customFormat="1">
      <c r="A19" s="22" t="s">
        <v>19</v>
      </c>
      <c r="B19" s="25">
        <v>983</v>
      </c>
      <c r="C19" s="179" t="s">
        <v>21</v>
      </c>
      <c r="D19" s="23">
        <v>575</v>
      </c>
      <c r="E19" s="179"/>
      <c r="F19" s="28"/>
      <c r="G19" s="179"/>
      <c r="H19" s="23"/>
      <c r="I19" s="179"/>
      <c r="J19" s="23"/>
      <c r="K19" s="179"/>
      <c r="L19" s="25"/>
      <c r="M19" s="179"/>
      <c r="N19" s="201"/>
      <c r="O19" s="202"/>
      <c r="P19" s="204"/>
      <c r="Q19" s="202"/>
      <c r="R19" s="204"/>
      <c r="S19" s="202"/>
      <c r="T19" s="204"/>
      <c r="U19" s="202"/>
      <c r="V19" s="204"/>
      <c r="W19" s="202"/>
      <c r="X19" s="204"/>
      <c r="Y19" s="203"/>
    </row>
    <row r="20" spans="1:25" s="1" customFormat="1">
      <c r="A20" s="29"/>
      <c r="B20" s="112"/>
      <c r="C20" s="116"/>
      <c r="D20" s="26"/>
      <c r="E20" s="116"/>
      <c r="F20" s="112"/>
      <c r="G20" s="144"/>
      <c r="H20" s="30"/>
      <c r="I20" s="116"/>
      <c r="J20" s="26"/>
      <c r="K20" s="138"/>
      <c r="L20" s="112"/>
      <c r="M20" s="114"/>
      <c r="N20" s="206"/>
      <c r="O20" s="203"/>
      <c r="P20" s="207"/>
      <c r="Q20" s="203"/>
      <c r="R20" s="207"/>
      <c r="S20" s="203"/>
      <c r="T20" s="207"/>
      <c r="U20" s="203"/>
      <c r="V20" s="207"/>
      <c r="W20" s="203"/>
      <c r="X20" s="207"/>
      <c r="Y20" s="203"/>
    </row>
    <row r="21" spans="1:25" s="1" customFormat="1" ht="14.25">
      <c r="A21" s="33" t="s">
        <v>25</v>
      </c>
      <c r="B21" s="155">
        <f t="shared" ref="B21:D21" si="0">B13/B17</f>
        <v>2.4362869198312236</v>
      </c>
      <c r="C21" s="122"/>
      <c r="D21" s="155">
        <f t="shared" si="0"/>
        <v>2.4873313136876893</v>
      </c>
      <c r="E21" s="122"/>
      <c r="F21" s="155"/>
      <c r="G21" s="141"/>
      <c r="H21" s="155"/>
      <c r="I21" s="121"/>
      <c r="J21" s="155"/>
      <c r="K21" s="134"/>
      <c r="L21" s="155"/>
      <c r="M21" s="155"/>
      <c r="N21" s="208"/>
      <c r="O21" s="203"/>
      <c r="P21" s="208"/>
      <c r="Q21" s="203"/>
      <c r="R21" s="208"/>
      <c r="S21" s="203"/>
      <c r="T21" s="208"/>
      <c r="U21" s="203"/>
      <c r="V21" s="208"/>
      <c r="W21" s="203"/>
      <c r="X21" s="208"/>
      <c r="Y21" s="203"/>
    </row>
    <row r="22" spans="1:25" s="1" customFormat="1">
      <c r="A22" s="37" t="s">
        <v>18</v>
      </c>
      <c r="B22" s="156">
        <f>B14/B18</f>
        <v>2.4476196578458382</v>
      </c>
      <c r="C22" s="122"/>
      <c r="D22" s="156">
        <f>D14/D18</f>
        <v>2.49229335436232</v>
      </c>
      <c r="E22" s="192"/>
      <c r="F22" s="191"/>
      <c r="G22" s="193"/>
      <c r="H22" s="191"/>
      <c r="I22" s="122"/>
      <c r="J22" s="191"/>
      <c r="K22" s="135"/>
      <c r="L22" s="191"/>
      <c r="M22" s="155"/>
      <c r="N22" s="191"/>
      <c r="O22" s="203"/>
      <c r="P22" s="191"/>
      <c r="Q22" s="203"/>
      <c r="R22" s="191"/>
      <c r="S22" s="203"/>
      <c r="T22" s="191"/>
      <c r="U22" s="203"/>
      <c r="V22" s="191"/>
      <c r="W22" s="203"/>
      <c r="X22" s="191"/>
      <c r="Y22" s="203"/>
    </row>
    <row r="23" spans="1:25" s="1" customFormat="1">
      <c r="A23" s="54" t="s">
        <v>19</v>
      </c>
      <c r="B23" s="157">
        <f>B15/B19</f>
        <v>2.2563580874872837</v>
      </c>
      <c r="C23" s="123"/>
      <c r="D23" s="157">
        <f>D15/D19</f>
        <v>2.3669565217391306</v>
      </c>
      <c r="E23" s="195"/>
      <c r="F23" s="194"/>
      <c r="G23" s="196"/>
      <c r="H23" s="194"/>
      <c r="I23" s="123"/>
      <c r="J23" s="194"/>
      <c r="K23" s="136"/>
      <c r="L23" s="194"/>
      <c r="M23" s="199"/>
      <c r="N23" s="194"/>
      <c r="O23" s="209"/>
      <c r="P23" s="194"/>
      <c r="Q23" s="209"/>
      <c r="R23" s="194"/>
      <c r="S23" s="209"/>
      <c r="T23" s="194"/>
      <c r="U23" s="209"/>
      <c r="V23" s="194"/>
      <c r="W23" s="209"/>
      <c r="X23" s="194"/>
      <c r="Y23" s="209"/>
    </row>
    <row r="24" spans="1:25" s="1" customFormat="1">
      <c r="A24" s="197"/>
      <c r="B24" s="154"/>
      <c r="C24" s="116"/>
      <c r="D24" s="166"/>
      <c r="E24" s="116"/>
      <c r="F24" s="154"/>
      <c r="G24" s="144"/>
      <c r="H24" s="13"/>
      <c r="I24" s="116"/>
      <c r="J24" s="166"/>
      <c r="K24" s="116"/>
      <c r="L24" s="184"/>
      <c r="M24" s="116"/>
      <c r="N24" s="184"/>
      <c r="O24" s="116"/>
      <c r="Q24" s="116"/>
      <c r="S24" s="116"/>
      <c r="U24" s="116"/>
      <c r="W24" s="116"/>
      <c r="Y24" s="116"/>
    </row>
    <row r="25" spans="1:25">
      <c r="A25" s="213" t="s">
        <v>24</v>
      </c>
      <c r="B25" s="215">
        <v>2024</v>
      </c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185"/>
    </row>
    <row r="26" spans="1:25">
      <c r="A26" s="214"/>
      <c r="B26" s="214" t="s">
        <v>0</v>
      </c>
      <c r="C26" s="214"/>
      <c r="D26" s="216" t="s">
        <v>1</v>
      </c>
      <c r="E26" s="214"/>
      <c r="F26" s="216" t="s">
        <v>2</v>
      </c>
      <c r="G26" s="214"/>
      <c r="H26" s="216" t="s">
        <v>40</v>
      </c>
      <c r="I26" s="214"/>
      <c r="J26" s="198" t="s">
        <v>4</v>
      </c>
      <c r="K26" s="178"/>
      <c r="L26" s="216" t="s">
        <v>5</v>
      </c>
      <c r="M26" s="214"/>
      <c r="N26" s="216" t="s">
        <v>6</v>
      </c>
      <c r="O26" s="214"/>
      <c r="P26" s="216" t="s">
        <v>7</v>
      </c>
      <c r="Q26" s="214"/>
      <c r="R26" s="216" t="s">
        <v>35</v>
      </c>
      <c r="S26" s="214"/>
      <c r="T26" s="216" t="s">
        <v>9</v>
      </c>
      <c r="U26" s="214"/>
      <c r="V26" s="216" t="s">
        <v>10</v>
      </c>
      <c r="W26" s="214"/>
      <c r="X26" s="216" t="s">
        <v>11</v>
      </c>
      <c r="Y26" s="214"/>
    </row>
    <row r="28" spans="1:25">
      <c r="A28" s="17" t="s">
        <v>13</v>
      </c>
      <c r="B28" s="111">
        <f>SUM(B29:B30)</f>
        <v>37649</v>
      </c>
      <c r="C28" s="179"/>
      <c r="D28" s="111">
        <f>SUM(D29:D30)</f>
        <v>38886</v>
      </c>
      <c r="E28" s="179" t="s">
        <v>21</v>
      </c>
      <c r="F28" s="111">
        <f>SUM(F29:F30)</f>
        <v>18231</v>
      </c>
      <c r="G28" s="145"/>
      <c r="H28" s="111">
        <f>SUM(H29:H30)</f>
        <v>10339</v>
      </c>
      <c r="I28" s="179" t="s">
        <v>21</v>
      </c>
      <c r="J28" s="111">
        <f>SUM(J29:J30)</f>
        <v>9167</v>
      </c>
      <c r="K28" s="179" t="s">
        <v>21</v>
      </c>
      <c r="L28" s="111">
        <f>SUM(L29:L30)</f>
        <v>12184</v>
      </c>
      <c r="M28" s="179" t="s">
        <v>21</v>
      </c>
      <c r="N28" s="200">
        <f>SUM(N29:N30)</f>
        <v>22337</v>
      </c>
      <c r="O28" s="202" t="s">
        <v>21</v>
      </c>
      <c r="P28" s="200">
        <f>SUM(P29:P30)</f>
        <v>13976</v>
      </c>
      <c r="Q28" s="202" t="s">
        <v>21</v>
      </c>
      <c r="R28" s="200">
        <f>SUM(R29:R30)</f>
        <v>16097</v>
      </c>
      <c r="S28" s="202" t="s">
        <v>21</v>
      </c>
      <c r="T28" s="200">
        <f>SUM(T29:T30)</f>
        <v>17668</v>
      </c>
      <c r="U28" s="202" t="s">
        <v>21</v>
      </c>
      <c r="V28" s="200">
        <f>SUM(V29:V30)</f>
        <v>20905</v>
      </c>
      <c r="W28" s="202" t="s">
        <v>21</v>
      </c>
      <c r="X28" s="200">
        <f>SUM(X29:X30)</f>
        <v>20430</v>
      </c>
      <c r="Y28" s="203"/>
    </row>
    <row r="29" spans="1:25">
      <c r="A29" s="22" t="s">
        <v>18</v>
      </c>
      <c r="B29" s="28">
        <v>27375</v>
      </c>
      <c r="C29" s="179"/>
      <c r="D29" s="23">
        <v>30749</v>
      </c>
      <c r="E29" s="179" t="s">
        <v>21</v>
      </c>
      <c r="F29" s="25">
        <v>13278</v>
      </c>
      <c r="G29" s="146"/>
      <c r="H29" s="25">
        <v>8335</v>
      </c>
      <c r="I29" s="174"/>
      <c r="J29" s="23">
        <v>7799</v>
      </c>
      <c r="K29" s="179" t="s">
        <v>21</v>
      </c>
      <c r="L29" s="25">
        <v>10752</v>
      </c>
      <c r="M29" s="179" t="s">
        <v>21</v>
      </c>
      <c r="N29" s="201">
        <v>18633</v>
      </c>
      <c r="O29" s="202" t="s">
        <v>21</v>
      </c>
      <c r="P29" s="204">
        <v>10656</v>
      </c>
      <c r="Q29" s="202" t="s">
        <v>21</v>
      </c>
      <c r="R29" s="204">
        <v>12696</v>
      </c>
      <c r="S29" s="202" t="s">
        <v>21</v>
      </c>
      <c r="T29" s="204">
        <v>15166</v>
      </c>
      <c r="U29" s="202" t="s">
        <v>21</v>
      </c>
      <c r="V29" s="204">
        <v>18836</v>
      </c>
      <c r="W29" s="202" t="s">
        <v>21</v>
      </c>
      <c r="X29" s="210">
        <v>19324</v>
      </c>
      <c r="Y29" s="205"/>
    </row>
    <row r="30" spans="1:25">
      <c r="A30" s="22" t="s">
        <v>19</v>
      </c>
      <c r="B30" s="25">
        <v>10274</v>
      </c>
      <c r="C30" s="179" t="s">
        <v>21</v>
      </c>
      <c r="D30" s="23">
        <v>8137</v>
      </c>
      <c r="E30" s="179" t="s">
        <v>21</v>
      </c>
      <c r="F30" s="25">
        <v>4953</v>
      </c>
      <c r="G30" s="179" t="s">
        <v>21</v>
      </c>
      <c r="H30" s="28">
        <v>2004</v>
      </c>
      <c r="I30" s="179" t="s">
        <v>21</v>
      </c>
      <c r="J30" s="23">
        <v>1368</v>
      </c>
      <c r="K30" s="179" t="s">
        <v>21</v>
      </c>
      <c r="L30" s="25">
        <v>1432</v>
      </c>
      <c r="M30" s="179" t="s">
        <v>21</v>
      </c>
      <c r="N30" s="201">
        <v>3704</v>
      </c>
      <c r="O30" s="202" t="s">
        <v>21</v>
      </c>
      <c r="P30" s="204">
        <v>3320</v>
      </c>
      <c r="Q30" s="202" t="s">
        <v>21</v>
      </c>
      <c r="R30" s="204">
        <v>3401</v>
      </c>
      <c r="S30" s="202" t="s">
        <v>21</v>
      </c>
      <c r="T30" s="204">
        <v>2502</v>
      </c>
      <c r="U30" s="202" t="s">
        <v>21</v>
      </c>
      <c r="V30" s="204">
        <v>2069</v>
      </c>
      <c r="W30" s="202" t="s">
        <v>21</v>
      </c>
      <c r="X30" s="204">
        <v>1106</v>
      </c>
      <c r="Y30" s="203"/>
    </row>
    <row r="31" spans="1:25">
      <c r="A31" s="29"/>
      <c r="B31" s="25"/>
      <c r="C31" s="120"/>
      <c r="D31" s="26"/>
      <c r="E31" s="116"/>
      <c r="F31" s="112"/>
      <c r="G31" s="144"/>
      <c r="H31" s="30"/>
      <c r="I31" s="116"/>
      <c r="J31" s="26"/>
      <c r="K31" s="138"/>
      <c r="L31" s="112"/>
      <c r="M31" s="114"/>
      <c r="N31" s="206"/>
      <c r="O31" s="203"/>
      <c r="P31" s="207"/>
      <c r="Q31" s="203"/>
      <c r="R31" s="207"/>
      <c r="S31" s="203"/>
      <c r="T31" s="207"/>
      <c r="U31" s="203"/>
      <c r="V31" s="207"/>
      <c r="W31" s="203"/>
      <c r="X31" s="207"/>
      <c r="Y31" s="203"/>
    </row>
    <row r="32" spans="1:25">
      <c r="A32" s="17" t="s">
        <v>14</v>
      </c>
      <c r="B32" s="111">
        <f>SUM(B33:B34)</f>
        <v>14152</v>
      </c>
      <c r="C32" s="179"/>
      <c r="D32" s="111">
        <f>SUM(D33:D34)</f>
        <v>15387</v>
      </c>
      <c r="E32" s="179" t="s">
        <v>21</v>
      </c>
      <c r="F32" s="111">
        <f>SUM(F33:F34)</f>
        <v>7938</v>
      </c>
      <c r="G32" s="145"/>
      <c r="H32" s="111">
        <f>SUM(H33:H34)</f>
        <v>5093</v>
      </c>
      <c r="I32" s="179" t="s">
        <v>21</v>
      </c>
      <c r="J32" s="111">
        <f>SUM(J33:J34)</f>
        <v>4862</v>
      </c>
      <c r="K32" s="179" t="s">
        <v>21</v>
      </c>
      <c r="L32" s="111">
        <f>SUM(L33:L34)</f>
        <v>5951</v>
      </c>
      <c r="M32" s="179" t="s">
        <v>21</v>
      </c>
      <c r="N32" s="200">
        <f>SUM(N33:N34)</f>
        <v>9648</v>
      </c>
      <c r="O32" s="202" t="s">
        <v>21</v>
      </c>
      <c r="P32" s="200">
        <f>SUM(P33:P34)</f>
        <v>6698</v>
      </c>
      <c r="Q32" s="202" t="s">
        <v>21</v>
      </c>
      <c r="R32" s="200">
        <f>SUM(R33:R34)</f>
        <v>7637</v>
      </c>
      <c r="S32" s="202" t="s">
        <v>21</v>
      </c>
      <c r="T32" s="200">
        <f>SUM(T33:T34)</f>
        <v>8488</v>
      </c>
      <c r="U32" s="202" t="s">
        <v>21</v>
      </c>
      <c r="V32" s="200">
        <f>SUM(V33:V34)</f>
        <v>10112</v>
      </c>
      <c r="W32" s="202" t="s">
        <v>21</v>
      </c>
      <c r="X32" s="200">
        <f>SUM(X33:X34)</f>
        <v>9625</v>
      </c>
      <c r="Y32" s="205"/>
    </row>
    <row r="33" spans="1:25">
      <c r="A33" s="22" t="s">
        <v>18</v>
      </c>
      <c r="B33" s="28">
        <v>9670</v>
      </c>
      <c r="C33" s="179"/>
      <c r="D33" s="23">
        <v>12019</v>
      </c>
      <c r="E33" s="179" t="s">
        <v>21</v>
      </c>
      <c r="F33" s="25">
        <v>5823</v>
      </c>
      <c r="G33" s="146"/>
      <c r="H33" s="23">
        <v>4096</v>
      </c>
      <c r="I33" s="179" t="s">
        <v>21</v>
      </c>
      <c r="J33" s="23">
        <v>4170</v>
      </c>
      <c r="K33" s="179" t="s">
        <v>21</v>
      </c>
      <c r="L33" s="25">
        <v>5249</v>
      </c>
      <c r="M33" s="179" t="s">
        <v>21</v>
      </c>
      <c r="N33" s="201">
        <v>7898</v>
      </c>
      <c r="O33" s="202" t="s">
        <v>21</v>
      </c>
      <c r="P33" s="204">
        <v>5263</v>
      </c>
      <c r="Q33" s="202" t="s">
        <v>21</v>
      </c>
      <c r="R33" s="204">
        <v>6185</v>
      </c>
      <c r="S33" s="202" t="s">
        <v>21</v>
      </c>
      <c r="T33" s="204">
        <v>7273</v>
      </c>
      <c r="U33" s="202" t="s">
        <v>21</v>
      </c>
      <c r="V33" s="204">
        <v>9170</v>
      </c>
      <c r="W33" s="202" t="s">
        <v>21</v>
      </c>
      <c r="X33" s="204">
        <v>9051</v>
      </c>
      <c r="Y33" s="205"/>
    </row>
    <row r="34" spans="1:25">
      <c r="A34" s="22" t="s">
        <v>19</v>
      </c>
      <c r="B34" s="25">
        <v>4482</v>
      </c>
      <c r="C34" s="179"/>
      <c r="D34" s="23">
        <v>3368</v>
      </c>
      <c r="E34" s="179" t="s">
        <v>21</v>
      </c>
      <c r="F34" s="28">
        <v>2115</v>
      </c>
      <c r="G34" s="179" t="s">
        <v>21</v>
      </c>
      <c r="H34" s="23">
        <v>997</v>
      </c>
      <c r="I34" s="179" t="s">
        <v>21</v>
      </c>
      <c r="J34" s="23">
        <v>692</v>
      </c>
      <c r="K34" s="179" t="s">
        <v>21</v>
      </c>
      <c r="L34" s="25">
        <v>702</v>
      </c>
      <c r="M34" s="179" t="s">
        <v>21</v>
      </c>
      <c r="N34" s="201">
        <v>1750</v>
      </c>
      <c r="O34" s="202" t="s">
        <v>21</v>
      </c>
      <c r="P34" s="204">
        <v>1435</v>
      </c>
      <c r="Q34" s="202" t="s">
        <v>21</v>
      </c>
      <c r="R34" s="204">
        <v>1452</v>
      </c>
      <c r="S34" s="202" t="s">
        <v>21</v>
      </c>
      <c r="T34" s="204">
        <v>1215</v>
      </c>
      <c r="U34" s="202" t="s">
        <v>21</v>
      </c>
      <c r="V34" s="204">
        <v>942</v>
      </c>
      <c r="W34" s="202" t="s">
        <v>21</v>
      </c>
      <c r="X34" s="204">
        <v>574</v>
      </c>
      <c r="Y34" s="203"/>
    </row>
    <row r="35" spans="1:25">
      <c r="A35" s="29"/>
      <c r="B35" s="112"/>
      <c r="C35" s="116"/>
      <c r="D35" s="26"/>
      <c r="E35" s="116"/>
      <c r="F35" s="112"/>
      <c r="G35" s="144"/>
      <c r="H35" s="30"/>
      <c r="I35" s="116"/>
      <c r="J35" s="26"/>
      <c r="K35" s="138"/>
      <c r="L35" s="112"/>
      <c r="M35" s="114"/>
      <c r="N35" s="206"/>
      <c r="O35" s="203"/>
      <c r="P35" s="207"/>
      <c r="Q35" s="203"/>
      <c r="R35" s="207"/>
      <c r="S35" s="203"/>
      <c r="T35" s="207"/>
      <c r="U35" s="203"/>
      <c r="V35" s="207"/>
      <c r="W35" s="203"/>
      <c r="X35" s="207"/>
      <c r="Y35" s="203"/>
    </row>
    <row r="36" spans="1:25">
      <c r="A36" s="33" t="s">
        <v>25</v>
      </c>
      <c r="B36" s="155">
        <f t="shared" ref="B36:D38" si="1">B28/B32</f>
        <v>2.6603306953080836</v>
      </c>
      <c r="C36" s="122"/>
      <c r="D36" s="155">
        <f t="shared" si="1"/>
        <v>2.5271982842659386</v>
      </c>
      <c r="E36" s="122"/>
      <c r="F36" s="155">
        <f t="shared" ref="F36:H38" si="2">F28/F32</f>
        <v>2.296674225245654</v>
      </c>
      <c r="G36" s="141"/>
      <c r="H36" s="155">
        <f t="shared" si="2"/>
        <v>2.0300412330649911</v>
      </c>
      <c r="I36" s="121"/>
      <c r="J36" s="155">
        <f t="shared" ref="J36:L36" si="3">J28/J32</f>
        <v>1.8854380913204443</v>
      </c>
      <c r="K36" s="134"/>
      <c r="L36" s="155">
        <f t="shared" si="3"/>
        <v>2.0473869937825575</v>
      </c>
      <c r="M36" s="155"/>
      <c r="N36" s="208">
        <f t="shared" ref="N36:V38" si="4">N28/N32</f>
        <v>2.3151948590381428</v>
      </c>
      <c r="O36" s="203"/>
      <c r="P36" s="208">
        <f t="shared" si="4"/>
        <v>2.0865930128396535</v>
      </c>
      <c r="Q36" s="203"/>
      <c r="R36" s="208">
        <f t="shared" si="4"/>
        <v>2.1077648291213826</v>
      </c>
      <c r="S36" s="203"/>
      <c r="T36" s="208">
        <f t="shared" si="4"/>
        <v>2.081526861451461</v>
      </c>
      <c r="U36" s="203"/>
      <c r="V36" s="208">
        <f t="shared" si="4"/>
        <v>2.0673457278481013</v>
      </c>
      <c r="W36" s="203"/>
      <c r="X36" s="208">
        <f t="shared" ref="X36" si="5">X28/X32</f>
        <v>2.1225974025974028</v>
      </c>
      <c r="Y36" s="203"/>
    </row>
    <row r="37" spans="1:25">
      <c r="A37" s="37" t="s">
        <v>18</v>
      </c>
      <c r="B37" s="156">
        <f>B29/B33</f>
        <v>2.8309203722854188</v>
      </c>
      <c r="C37" s="122"/>
      <c r="D37" s="191">
        <f t="shared" si="1"/>
        <v>2.5583659206256759</v>
      </c>
      <c r="E37" s="192"/>
      <c r="F37" s="191">
        <f t="shared" ref="F37" si="6">F29/F33</f>
        <v>2.2802679031427098</v>
      </c>
      <c r="G37" s="193"/>
      <c r="H37" s="191">
        <f t="shared" si="2"/>
        <v>2.034912109375</v>
      </c>
      <c r="I37" s="122"/>
      <c r="J37" s="191">
        <f t="shared" ref="J37:N37" si="7">J29/J33</f>
        <v>1.8702637889688249</v>
      </c>
      <c r="K37" s="135"/>
      <c r="L37" s="191">
        <f t="shared" si="7"/>
        <v>2.048390169556106</v>
      </c>
      <c r="M37" s="155"/>
      <c r="N37" s="191">
        <f t="shared" si="7"/>
        <v>2.3592048619903774</v>
      </c>
      <c r="O37" s="203"/>
      <c r="P37" s="191">
        <f t="shared" si="4"/>
        <v>2.0247007410222309</v>
      </c>
      <c r="Q37" s="203"/>
      <c r="R37" s="191">
        <f t="shared" si="4"/>
        <v>2.0527081649151171</v>
      </c>
      <c r="S37" s="203"/>
      <c r="T37" s="191">
        <f t="shared" si="4"/>
        <v>2.0852468032448783</v>
      </c>
      <c r="U37" s="203"/>
      <c r="V37" s="191">
        <f t="shared" ref="V37" si="8">V29/V33</f>
        <v>2.0540894220283534</v>
      </c>
      <c r="W37" s="203"/>
      <c r="X37" s="191">
        <f t="shared" ref="X37" si="9">X29/X33</f>
        <v>2.135012705778367</v>
      </c>
      <c r="Y37" s="203"/>
    </row>
    <row r="38" spans="1:25">
      <c r="A38" s="54" t="s">
        <v>19</v>
      </c>
      <c r="B38" s="157">
        <f>B30/B34</f>
        <v>2.2922802320392681</v>
      </c>
      <c r="C38" s="123"/>
      <c r="D38" s="194">
        <f t="shared" si="1"/>
        <v>2.4159738717339669</v>
      </c>
      <c r="E38" s="195"/>
      <c r="F38" s="194">
        <f t="shared" ref="F38" si="10">F30/F34</f>
        <v>2.3418439716312056</v>
      </c>
      <c r="G38" s="196"/>
      <c r="H38" s="194">
        <f t="shared" si="2"/>
        <v>2.0100300902708126</v>
      </c>
      <c r="I38" s="123"/>
      <c r="J38" s="194">
        <f t="shared" ref="J38:N38" si="11">J30/J34</f>
        <v>1.976878612716763</v>
      </c>
      <c r="K38" s="136"/>
      <c r="L38" s="194">
        <f t="shared" si="11"/>
        <v>2.0398860398860399</v>
      </c>
      <c r="M38" s="199"/>
      <c r="N38" s="194">
        <f t="shared" si="11"/>
        <v>2.1165714285714285</v>
      </c>
      <c r="O38" s="209"/>
      <c r="P38" s="194">
        <f t="shared" si="4"/>
        <v>2.3135888501742161</v>
      </c>
      <c r="Q38" s="209"/>
      <c r="R38" s="194">
        <f t="shared" si="4"/>
        <v>2.3422865013774103</v>
      </c>
      <c r="S38" s="209"/>
      <c r="T38" s="194">
        <f t="shared" si="4"/>
        <v>2.0592592592592593</v>
      </c>
      <c r="U38" s="209"/>
      <c r="V38" s="194">
        <f t="shared" ref="V38" si="12">V30/V34</f>
        <v>2.1963906581740975</v>
      </c>
      <c r="W38" s="209"/>
      <c r="X38" s="194">
        <f t="shared" ref="X38" si="13">X30/X34</f>
        <v>1.9268292682926829</v>
      </c>
      <c r="Y38" s="209"/>
    </row>
    <row r="39" spans="1:25">
      <c r="A39" s="37"/>
      <c r="B39" s="157"/>
      <c r="C39" s="123"/>
      <c r="D39" s="157"/>
      <c r="E39" s="123"/>
      <c r="F39" s="157"/>
      <c r="G39" s="142"/>
      <c r="H39" s="55"/>
      <c r="I39" s="123"/>
      <c r="J39" s="157"/>
      <c r="K39" s="136"/>
      <c r="L39" s="157"/>
      <c r="M39" s="183"/>
      <c r="N39" s="157"/>
      <c r="O39" s="180"/>
      <c r="P39" s="157"/>
      <c r="Q39" s="180"/>
      <c r="R39" s="157"/>
      <c r="S39" s="180"/>
      <c r="T39" s="157"/>
      <c r="U39" s="180"/>
      <c r="V39" s="157"/>
      <c r="W39" s="180"/>
      <c r="X39" s="157"/>
      <c r="Y39" s="180"/>
    </row>
    <row r="40" spans="1:25">
      <c r="A40" s="213" t="s">
        <v>24</v>
      </c>
      <c r="B40" s="215">
        <v>2023</v>
      </c>
      <c r="C40" s="215"/>
      <c r="D40" s="215"/>
      <c r="E40" s="215"/>
      <c r="F40" s="215"/>
      <c r="G40" s="215"/>
      <c r="H40" s="215"/>
      <c r="I40" s="215"/>
      <c r="J40" s="215"/>
      <c r="K40" s="215"/>
      <c r="L40" s="215"/>
      <c r="M40" s="215"/>
      <c r="N40" s="215"/>
      <c r="O40" s="215"/>
      <c r="P40" s="215"/>
      <c r="Q40" s="215"/>
      <c r="R40" s="215"/>
      <c r="S40" s="215"/>
      <c r="T40" s="215"/>
      <c r="U40" s="215"/>
      <c r="V40" s="215"/>
      <c r="W40" s="215"/>
      <c r="X40" s="215"/>
      <c r="Y40" s="185"/>
    </row>
    <row r="41" spans="1:25">
      <c r="A41" s="214"/>
      <c r="B41" s="214" t="s">
        <v>0</v>
      </c>
      <c r="C41" s="214"/>
      <c r="D41" s="214" t="s">
        <v>1</v>
      </c>
      <c r="E41" s="214"/>
      <c r="F41" s="214" t="s">
        <v>2</v>
      </c>
      <c r="G41" s="214"/>
      <c r="H41" s="214" t="s">
        <v>3</v>
      </c>
      <c r="I41" s="214"/>
      <c r="J41" s="181" t="s">
        <v>4</v>
      </c>
      <c r="K41" s="178"/>
      <c r="L41" s="214" t="s">
        <v>5</v>
      </c>
      <c r="M41" s="214"/>
      <c r="N41" s="214" t="s">
        <v>6</v>
      </c>
      <c r="O41" s="214"/>
      <c r="P41" s="214" t="s">
        <v>7</v>
      </c>
      <c r="Q41" s="214"/>
      <c r="R41" s="214" t="s">
        <v>35</v>
      </c>
      <c r="S41" s="214"/>
      <c r="T41" s="214" t="s">
        <v>9</v>
      </c>
      <c r="U41" s="214"/>
      <c r="V41" s="214" t="s">
        <v>10</v>
      </c>
      <c r="W41" s="214"/>
      <c r="X41" s="214" t="s">
        <v>11</v>
      </c>
      <c r="Y41" s="214"/>
    </row>
    <row r="43" spans="1:25">
      <c r="A43" s="17" t="s">
        <v>13</v>
      </c>
      <c r="B43" s="111">
        <f>SUM(B44:B45)</f>
        <v>35456</v>
      </c>
      <c r="C43" s="130"/>
      <c r="D43" s="18">
        <f>SUM(D44:D45)</f>
        <v>40231</v>
      </c>
      <c r="E43" s="130"/>
      <c r="F43" s="111">
        <f t="shared" ref="F43:X43" si="14">SUM(F44:F45)</f>
        <v>25403</v>
      </c>
      <c r="G43" s="145"/>
      <c r="H43" s="18">
        <f t="shared" si="14"/>
        <v>24526</v>
      </c>
      <c r="I43" s="117"/>
      <c r="J43" s="18">
        <f t="shared" si="14"/>
        <v>19882</v>
      </c>
      <c r="K43" s="139"/>
      <c r="L43" s="111">
        <f t="shared" si="14"/>
        <v>17770</v>
      </c>
      <c r="M43" s="137"/>
      <c r="N43" s="111">
        <f t="shared" si="14"/>
        <v>27533</v>
      </c>
      <c r="P43" s="111">
        <f t="shared" si="14"/>
        <v>22643</v>
      </c>
      <c r="R43" s="111">
        <f t="shared" si="14"/>
        <v>20698</v>
      </c>
      <c r="S43" s="132" t="s">
        <v>21</v>
      </c>
      <c r="T43" s="111">
        <f t="shared" si="14"/>
        <v>19019</v>
      </c>
      <c r="V43" s="111">
        <f t="shared" si="14"/>
        <v>24263</v>
      </c>
      <c r="W43" s="132" t="s">
        <v>21</v>
      </c>
      <c r="X43" s="111">
        <f t="shared" si="14"/>
        <v>23460</v>
      </c>
    </row>
    <row r="44" spans="1:25">
      <c r="A44" s="22" t="s">
        <v>18</v>
      </c>
      <c r="B44" s="28">
        <v>29795</v>
      </c>
      <c r="C44" s="118"/>
      <c r="D44" s="23">
        <v>33631</v>
      </c>
      <c r="E44" s="124"/>
      <c r="F44" s="25">
        <v>19246</v>
      </c>
      <c r="G44" s="146"/>
      <c r="H44" s="25">
        <v>16436</v>
      </c>
      <c r="I44" s="174"/>
      <c r="J44" s="23">
        <v>13431</v>
      </c>
      <c r="K44" s="120"/>
      <c r="L44" s="25">
        <v>11467</v>
      </c>
      <c r="M44" s="133"/>
      <c r="N44" s="189">
        <v>17622</v>
      </c>
      <c r="O44" s="132" t="s">
        <v>21</v>
      </c>
      <c r="P44" s="190">
        <v>12489</v>
      </c>
      <c r="R44" s="190">
        <v>10008</v>
      </c>
      <c r="S44" s="132" t="s">
        <v>21</v>
      </c>
      <c r="T44" s="190">
        <v>10514</v>
      </c>
      <c r="V44" s="190">
        <v>13108</v>
      </c>
      <c r="W44" s="132" t="s">
        <v>21</v>
      </c>
      <c r="X44" s="190">
        <v>13466</v>
      </c>
      <c r="Y44" s="132" t="s">
        <v>21</v>
      </c>
    </row>
    <row r="45" spans="1:25">
      <c r="A45" s="22" t="s">
        <v>19</v>
      </c>
      <c r="B45" s="25">
        <v>5661</v>
      </c>
      <c r="C45" s="119" t="s">
        <v>21</v>
      </c>
      <c r="D45" s="23">
        <v>6600</v>
      </c>
      <c r="E45" s="124"/>
      <c r="F45" s="25">
        <v>6157</v>
      </c>
      <c r="G45" s="146"/>
      <c r="H45" s="28">
        <v>8090</v>
      </c>
      <c r="I45" s="119" t="s">
        <v>21</v>
      </c>
      <c r="J45" s="23">
        <v>6451</v>
      </c>
      <c r="K45" s="179" t="s">
        <v>21</v>
      </c>
      <c r="L45" s="25">
        <v>6303</v>
      </c>
      <c r="M45" s="132" t="s">
        <v>21</v>
      </c>
      <c r="N45" s="189">
        <v>9911</v>
      </c>
      <c r="P45" s="190">
        <v>10154</v>
      </c>
      <c r="Q45" s="132" t="s">
        <v>21</v>
      </c>
      <c r="R45" s="190">
        <v>10690</v>
      </c>
      <c r="S45" s="132" t="s">
        <v>21</v>
      </c>
      <c r="T45" s="190">
        <v>8505</v>
      </c>
      <c r="U45" s="132" t="s">
        <v>21</v>
      </c>
      <c r="V45" s="190">
        <v>11155</v>
      </c>
      <c r="W45" s="132" t="s">
        <v>21</v>
      </c>
      <c r="X45" s="190">
        <v>9994</v>
      </c>
    </row>
    <row r="46" spans="1:25">
      <c r="A46" s="29"/>
      <c r="B46" s="25"/>
      <c r="C46" s="120"/>
      <c r="D46" s="26"/>
      <c r="E46" s="116"/>
      <c r="F46" s="112"/>
      <c r="G46" s="144"/>
      <c r="H46" s="30"/>
      <c r="I46" s="116"/>
      <c r="J46" s="26"/>
      <c r="K46" s="138"/>
      <c r="L46" s="112"/>
      <c r="M46" s="114"/>
      <c r="N46" s="158"/>
    </row>
    <row r="47" spans="1:25">
      <c r="A47" s="17" t="s">
        <v>14</v>
      </c>
      <c r="B47" s="111">
        <f t="shared" ref="B47:X47" si="15">SUM(B48:B49)</f>
        <v>16332</v>
      </c>
      <c r="C47" s="119" t="s">
        <v>21</v>
      </c>
      <c r="D47" s="18">
        <f t="shared" si="15"/>
        <v>18903</v>
      </c>
      <c r="E47" s="119" t="s">
        <v>21</v>
      </c>
      <c r="F47" s="111">
        <f t="shared" si="15"/>
        <v>11545</v>
      </c>
      <c r="G47" s="145"/>
      <c r="H47" s="18">
        <f t="shared" si="15"/>
        <v>11237</v>
      </c>
      <c r="I47" s="119" t="s">
        <v>21</v>
      </c>
      <c r="J47" s="18">
        <f t="shared" si="15"/>
        <v>8980</v>
      </c>
      <c r="K47" s="179" t="s">
        <v>21</v>
      </c>
      <c r="L47" s="111">
        <f t="shared" si="15"/>
        <v>8941</v>
      </c>
      <c r="M47" s="114"/>
      <c r="N47" s="111">
        <f t="shared" si="15"/>
        <v>8820</v>
      </c>
      <c r="P47" s="111">
        <f t="shared" si="15"/>
        <v>9752</v>
      </c>
      <c r="R47" s="111">
        <f t="shared" si="15"/>
        <v>9452</v>
      </c>
      <c r="S47" s="132" t="s">
        <v>21</v>
      </c>
      <c r="T47" s="111">
        <f t="shared" si="15"/>
        <v>8940</v>
      </c>
      <c r="V47" s="111">
        <f t="shared" si="15"/>
        <v>10165</v>
      </c>
      <c r="W47" s="132" t="s">
        <v>21</v>
      </c>
      <c r="X47" s="111">
        <f t="shared" si="15"/>
        <v>9696</v>
      </c>
      <c r="Y47" s="132" t="s">
        <v>21</v>
      </c>
    </row>
    <row r="48" spans="1:25">
      <c r="A48" s="22" t="s">
        <v>18</v>
      </c>
      <c r="B48" s="28">
        <v>13676</v>
      </c>
      <c r="C48" s="119" t="s">
        <v>21</v>
      </c>
      <c r="D48" s="23">
        <v>15414</v>
      </c>
      <c r="E48" s="119" t="s">
        <v>21</v>
      </c>
      <c r="F48" s="25">
        <v>8603</v>
      </c>
      <c r="G48" s="146"/>
      <c r="H48" s="23">
        <v>7496</v>
      </c>
      <c r="I48" s="124"/>
      <c r="J48" s="23">
        <v>6383</v>
      </c>
      <c r="K48" s="120"/>
      <c r="L48" s="25">
        <v>5943</v>
      </c>
      <c r="M48" s="132" t="s">
        <v>21</v>
      </c>
      <c r="N48" s="189">
        <v>5562</v>
      </c>
      <c r="P48" s="190">
        <v>5518</v>
      </c>
      <c r="R48" s="190">
        <v>4835</v>
      </c>
      <c r="S48" s="132" t="s">
        <v>21</v>
      </c>
      <c r="T48" s="190">
        <v>4796</v>
      </c>
      <c r="V48" s="190">
        <v>5484</v>
      </c>
      <c r="W48" s="132" t="s">
        <v>21</v>
      </c>
      <c r="X48" s="190">
        <v>5364</v>
      </c>
      <c r="Y48" s="132" t="s">
        <v>21</v>
      </c>
    </row>
    <row r="49" spans="1:25">
      <c r="A49" s="22" t="s">
        <v>19</v>
      </c>
      <c r="B49" s="25">
        <v>2656</v>
      </c>
      <c r="C49" s="119" t="s">
        <v>21</v>
      </c>
      <c r="D49" s="23">
        <v>3489</v>
      </c>
      <c r="E49" s="119" t="s">
        <v>21</v>
      </c>
      <c r="F49" s="28">
        <v>2942</v>
      </c>
      <c r="G49" s="143" t="s">
        <v>21</v>
      </c>
      <c r="H49" s="23">
        <v>3741</v>
      </c>
      <c r="I49" s="119" t="s">
        <v>21</v>
      </c>
      <c r="J49" s="23">
        <v>2597</v>
      </c>
      <c r="K49" s="179" t="s">
        <v>21</v>
      </c>
      <c r="L49" s="25">
        <v>2998</v>
      </c>
      <c r="M49" s="132" t="s">
        <v>21</v>
      </c>
      <c r="N49" s="189">
        <v>3258</v>
      </c>
      <c r="P49" s="190">
        <v>4234</v>
      </c>
      <c r="Q49" s="132" t="s">
        <v>21</v>
      </c>
      <c r="R49" s="190">
        <v>4617</v>
      </c>
      <c r="S49" s="132" t="s">
        <v>21</v>
      </c>
      <c r="T49" s="190">
        <v>4144</v>
      </c>
      <c r="U49" s="132" t="s">
        <v>21</v>
      </c>
      <c r="V49" s="190">
        <v>4681</v>
      </c>
      <c r="W49" s="132" t="s">
        <v>21</v>
      </c>
      <c r="X49" s="190">
        <v>4332</v>
      </c>
    </row>
    <row r="50" spans="1:25">
      <c r="A50" s="29"/>
      <c r="B50" s="112"/>
      <c r="C50" s="116"/>
      <c r="D50" s="26"/>
      <c r="E50" s="116"/>
      <c r="F50" s="112"/>
      <c r="G50" s="144"/>
      <c r="H50" s="30"/>
      <c r="I50" s="116"/>
      <c r="J50" s="26"/>
      <c r="K50" s="138"/>
      <c r="L50" s="112"/>
      <c r="M50" s="114"/>
      <c r="N50" s="158"/>
    </row>
    <row r="51" spans="1:25">
      <c r="A51" s="33" t="s">
        <v>25</v>
      </c>
      <c r="B51" s="155">
        <f t="shared" ref="B51:L51" si="16">B43/B47</f>
        <v>2.1709527308351704</v>
      </c>
      <c r="C51" s="122"/>
      <c r="D51" s="155">
        <f t="shared" si="16"/>
        <v>2.1282865153679311</v>
      </c>
      <c r="E51" s="122"/>
      <c r="F51" s="155">
        <f t="shared" si="16"/>
        <v>2.2003464703334776</v>
      </c>
      <c r="G51" s="141"/>
      <c r="H51" s="34">
        <f t="shared" si="16"/>
        <v>2.1826110171754025</v>
      </c>
      <c r="I51" s="121"/>
      <c r="J51" s="155">
        <f t="shared" si="16"/>
        <v>2.214031180400891</v>
      </c>
      <c r="K51" s="134"/>
      <c r="L51" s="155">
        <f t="shared" si="16"/>
        <v>1.9874734369757299</v>
      </c>
      <c r="M51" s="115"/>
      <c r="N51" s="155">
        <f t="shared" ref="N51" si="17">N43/N47</f>
        <v>3.1216553287981861</v>
      </c>
      <c r="P51" s="155">
        <f t="shared" ref="P51:X51" si="18">P43/P47</f>
        <v>2.3218826907301064</v>
      </c>
      <c r="R51" s="155">
        <f t="shared" si="18"/>
        <v>2.1898011002962336</v>
      </c>
      <c r="T51" s="155">
        <f t="shared" si="18"/>
        <v>2.1274049217002236</v>
      </c>
      <c r="V51" s="155">
        <f t="shared" si="18"/>
        <v>2.3869158878504675</v>
      </c>
      <c r="X51" s="155">
        <f t="shared" si="18"/>
        <v>2.4195544554455446</v>
      </c>
    </row>
    <row r="52" spans="1:25">
      <c r="A52" s="37" t="s">
        <v>18</v>
      </c>
      <c r="B52" s="156">
        <v>2.1800000000000002</v>
      </c>
      <c r="C52" s="122"/>
      <c r="D52" s="156">
        <v>2.1800000000000002</v>
      </c>
      <c r="E52" s="122"/>
      <c r="F52" s="156">
        <v>2.2400000000000002</v>
      </c>
      <c r="G52" s="141"/>
      <c r="H52" s="38">
        <v>2.19</v>
      </c>
      <c r="I52" s="122"/>
      <c r="J52" s="156">
        <v>2.1</v>
      </c>
      <c r="K52" s="135"/>
      <c r="L52" s="156">
        <v>1.93</v>
      </c>
      <c r="M52" s="115"/>
      <c r="N52" s="156">
        <v>3.17</v>
      </c>
      <c r="P52" s="156">
        <v>2.2599999999999998</v>
      </c>
      <c r="R52" s="156">
        <v>2.0699999999999998</v>
      </c>
      <c r="T52" s="156">
        <v>2.19</v>
      </c>
      <c r="V52" s="156">
        <v>2.39</v>
      </c>
      <c r="X52" s="156">
        <v>2.5099999999999998</v>
      </c>
    </row>
    <row r="53" spans="1:25">
      <c r="A53" s="54" t="s">
        <v>19</v>
      </c>
      <c r="B53" s="157">
        <v>2.13</v>
      </c>
      <c r="C53" s="123"/>
      <c r="D53" s="157">
        <v>1.89</v>
      </c>
      <c r="E53" s="123"/>
      <c r="F53" s="157">
        <v>2.09</v>
      </c>
      <c r="G53" s="142"/>
      <c r="H53" s="55">
        <v>2.16</v>
      </c>
      <c r="I53" s="123"/>
      <c r="J53" s="157">
        <v>2.48</v>
      </c>
      <c r="K53" s="136"/>
      <c r="L53" s="157">
        <v>2.1</v>
      </c>
      <c r="M53" s="183"/>
      <c r="N53" s="157">
        <v>3.04</v>
      </c>
      <c r="O53" s="180"/>
      <c r="P53" s="157">
        <v>2.4</v>
      </c>
      <c r="Q53" s="180"/>
      <c r="R53" s="157">
        <v>2.3199999999999998</v>
      </c>
      <c r="S53" s="180"/>
      <c r="T53" s="157">
        <v>2.0499999999999998</v>
      </c>
      <c r="U53" s="180"/>
      <c r="V53" s="157">
        <v>2.38</v>
      </c>
      <c r="W53" s="180"/>
      <c r="X53" s="157">
        <v>2.31</v>
      </c>
      <c r="Y53" s="180"/>
    </row>
    <row r="55" spans="1:25" ht="15" customHeight="1">
      <c r="A55" s="213" t="s">
        <v>24</v>
      </c>
      <c r="B55" s="215">
        <v>2022</v>
      </c>
      <c r="C55" s="215"/>
      <c r="D55" s="215"/>
      <c r="E55" s="215"/>
      <c r="F55" s="215"/>
      <c r="G55" s="215"/>
      <c r="H55" s="215"/>
      <c r="I55" s="215"/>
      <c r="J55" s="215"/>
      <c r="K55" s="215"/>
      <c r="L55" s="215"/>
      <c r="M55" s="215"/>
      <c r="N55" s="215"/>
      <c r="O55" s="215"/>
      <c r="P55" s="215"/>
      <c r="Q55" s="215"/>
      <c r="R55" s="215"/>
      <c r="S55" s="215"/>
      <c r="T55" s="215"/>
      <c r="U55" s="215"/>
      <c r="V55" s="215"/>
      <c r="W55" s="215"/>
      <c r="X55" s="215"/>
      <c r="Y55" s="185"/>
    </row>
    <row r="56" spans="1:25" ht="15" customHeight="1">
      <c r="A56" s="214"/>
      <c r="B56" s="214" t="s">
        <v>0</v>
      </c>
      <c r="C56" s="214"/>
      <c r="D56" s="214" t="s">
        <v>1</v>
      </c>
      <c r="E56" s="214"/>
      <c r="F56" s="214" t="s">
        <v>2</v>
      </c>
      <c r="G56" s="214"/>
      <c r="H56" s="214" t="s">
        <v>3</v>
      </c>
      <c r="I56" s="214"/>
      <c r="J56" s="181" t="s">
        <v>4</v>
      </c>
      <c r="K56" s="178"/>
      <c r="L56" s="214" t="s">
        <v>5</v>
      </c>
      <c r="M56" s="214"/>
      <c r="N56" s="181" t="s">
        <v>6</v>
      </c>
      <c r="O56" s="175"/>
      <c r="P56" s="214" t="s">
        <v>7</v>
      </c>
      <c r="Q56" s="214"/>
      <c r="R56" s="214" t="s">
        <v>35</v>
      </c>
      <c r="S56" s="214"/>
      <c r="T56" s="214" t="s">
        <v>9</v>
      </c>
      <c r="U56" s="214"/>
      <c r="V56" s="214" t="s">
        <v>10</v>
      </c>
      <c r="W56" s="214"/>
      <c r="X56" s="214" t="s">
        <v>11</v>
      </c>
      <c r="Y56" s="214"/>
    </row>
    <row r="58" spans="1:25">
      <c r="A58" s="17" t="s">
        <v>13</v>
      </c>
      <c r="B58" s="111">
        <f t="shared" ref="B58:V58" si="19">SUM(B59:B60)</f>
        <v>33707</v>
      </c>
      <c r="C58" s="119" t="s">
        <v>21</v>
      </c>
      <c r="D58" s="111">
        <f t="shared" si="19"/>
        <v>39202</v>
      </c>
      <c r="E58" s="132" t="s">
        <v>21</v>
      </c>
      <c r="F58" s="111">
        <f t="shared" si="19"/>
        <v>21614</v>
      </c>
      <c r="G58" s="143" t="s">
        <v>21</v>
      </c>
      <c r="H58" s="62">
        <f t="shared" si="19"/>
        <v>20463</v>
      </c>
      <c r="I58" s="132" t="s">
        <v>21</v>
      </c>
      <c r="J58" s="111">
        <f t="shared" si="19"/>
        <v>12993</v>
      </c>
      <c r="K58" s="132" t="s">
        <v>21</v>
      </c>
      <c r="L58" s="111">
        <f t="shared" si="19"/>
        <v>13975</v>
      </c>
      <c r="M58" s="132" t="s">
        <v>21</v>
      </c>
      <c r="N58" s="111">
        <f t="shared" si="19"/>
        <v>23882</v>
      </c>
      <c r="O58" s="132" t="s">
        <v>21</v>
      </c>
      <c r="P58" s="111">
        <f t="shared" si="19"/>
        <v>16628</v>
      </c>
      <c r="Q58" s="132" t="s">
        <v>21</v>
      </c>
      <c r="R58" s="62">
        <f t="shared" si="19"/>
        <v>16118</v>
      </c>
      <c r="S58" s="132" t="s">
        <v>21</v>
      </c>
      <c r="T58" s="62">
        <f t="shared" si="19"/>
        <v>16437</v>
      </c>
      <c r="U58" s="132"/>
      <c r="V58" s="62">
        <f t="shared" si="19"/>
        <v>15291</v>
      </c>
      <c r="W58" s="132" t="s">
        <v>21</v>
      </c>
      <c r="X58" s="62">
        <f>SUM(X59:X60)</f>
        <v>14081</v>
      </c>
      <c r="Y58" s="114"/>
    </row>
    <row r="59" spans="1:25">
      <c r="A59" s="22" t="s">
        <v>18</v>
      </c>
      <c r="B59" s="25">
        <v>33272</v>
      </c>
      <c r="C59" s="119" t="s">
        <v>21</v>
      </c>
      <c r="D59" s="25">
        <v>38716</v>
      </c>
      <c r="E59" s="132" t="s">
        <v>21</v>
      </c>
      <c r="F59" s="25">
        <v>21043</v>
      </c>
      <c r="G59" s="143" t="s">
        <v>21</v>
      </c>
      <c r="H59" s="63">
        <v>18814</v>
      </c>
      <c r="I59" s="132" t="s">
        <v>21</v>
      </c>
      <c r="J59" s="25">
        <v>11144</v>
      </c>
      <c r="K59" s="132" t="s">
        <v>21</v>
      </c>
      <c r="L59" s="25">
        <v>12000</v>
      </c>
      <c r="M59" s="132" t="s">
        <v>21</v>
      </c>
      <c r="N59" s="25">
        <v>20283</v>
      </c>
      <c r="O59" s="132" t="s">
        <v>21</v>
      </c>
      <c r="P59" s="25">
        <v>12940</v>
      </c>
      <c r="Q59" s="132" t="s">
        <v>21</v>
      </c>
      <c r="R59" s="63">
        <v>13805</v>
      </c>
      <c r="S59" s="132" t="s">
        <v>21</v>
      </c>
      <c r="T59" s="63">
        <v>13655</v>
      </c>
      <c r="U59" s="132" t="s">
        <v>21</v>
      </c>
      <c r="V59" s="63">
        <v>12604</v>
      </c>
      <c r="W59" s="132" t="s">
        <v>21</v>
      </c>
      <c r="X59" s="63">
        <v>12013</v>
      </c>
      <c r="Y59" s="114"/>
    </row>
    <row r="60" spans="1:25">
      <c r="A60" s="22" t="s">
        <v>19</v>
      </c>
      <c r="B60" s="112">
        <v>435</v>
      </c>
      <c r="C60" s="119" t="s">
        <v>21</v>
      </c>
      <c r="D60" s="112">
        <v>486</v>
      </c>
      <c r="E60" s="132" t="s">
        <v>21</v>
      </c>
      <c r="F60" s="112">
        <v>571</v>
      </c>
      <c r="G60" s="143"/>
      <c r="H60" s="63">
        <v>1649</v>
      </c>
      <c r="I60" s="132" t="s">
        <v>21</v>
      </c>
      <c r="J60" s="25">
        <v>1849</v>
      </c>
      <c r="K60" s="132" t="s">
        <v>21</v>
      </c>
      <c r="L60" s="25">
        <v>1975</v>
      </c>
      <c r="M60" s="132" t="s">
        <v>21</v>
      </c>
      <c r="N60" s="25">
        <v>3599</v>
      </c>
      <c r="O60" s="132" t="s">
        <v>21</v>
      </c>
      <c r="P60" s="25">
        <v>3688</v>
      </c>
      <c r="Q60" s="133"/>
      <c r="R60" s="63">
        <v>2313</v>
      </c>
      <c r="S60" s="133"/>
      <c r="T60" s="63">
        <v>2782</v>
      </c>
      <c r="U60" s="133"/>
      <c r="V60" s="63">
        <v>2687</v>
      </c>
      <c r="W60" s="133"/>
      <c r="X60" s="63">
        <v>2068</v>
      </c>
      <c r="Y60" s="114"/>
    </row>
    <row r="61" spans="1:25">
      <c r="A61" s="29"/>
      <c r="B61" s="112"/>
      <c r="C61" s="116"/>
      <c r="D61" s="112"/>
      <c r="E61" s="114"/>
      <c r="F61" s="112"/>
      <c r="G61" s="144"/>
      <c r="H61" s="64"/>
      <c r="I61" s="114"/>
      <c r="J61" s="112"/>
      <c r="K61" s="114"/>
      <c r="L61" s="112"/>
      <c r="M61" s="114"/>
      <c r="N61" s="112"/>
      <c r="O61" s="114"/>
      <c r="P61" s="112"/>
      <c r="Q61" s="114"/>
      <c r="R61" s="64"/>
      <c r="S61" s="114"/>
      <c r="T61" s="64"/>
      <c r="U61" s="114"/>
      <c r="V61" s="64"/>
      <c r="W61" s="114"/>
      <c r="X61" s="64"/>
      <c r="Y61" s="114"/>
    </row>
    <row r="62" spans="1:25">
      <c r="A62" s="17" t="s">
        <v>14</v>
      </c>
      <c r="B62" s="111">
        <f t="shared" ref="B62:X62" si="20">SUM(B63:B64)</f>
        <v>12020</v>
      </c>
      <c r="C62" s="130"/>
      <c r="D62" s="111">
        <f t="shared" si="20"/>
        <v>10760</v>
      </c>
      <c r="E62" s="137"/>
      <c r="F62" s="111">
        <f t="shared" si="20"/>
        <v>8324</v>
      </c>
      <c r="G62" s="143" t="s">
        <v>21</v>
      </c>
      <c r="H62" s="62">
        <f t="shared" si="20"/>
        <v>7429</v>
      </c>
      <c r="I62" s="132" t="s">
        <v>21</v>
      </c>
      <c r="J62" s="111">
        <f t="shared" si="20"/>
        <v>4877</v>
      </c>
      <c r="K62" s="132" t="s">
        <v>21</v>
      </c>
      <c r="L62" s="111">
        <f t="shared" si="20"/>
        <v>4582</v>
      </c>
      <c r="M62" s="137"/>
      <c r="N62" s="111">
        <f t="shared" si="20"/>
        <v>6952</v>
      </c>
      <c r="O62" s="132" t="s">
        <v>21</v>
      </c>
      <c r="P62" s="111">
        <f t="shared" si="20"/>
        <v>6204</v>
      </c>
      <c r="Q62" s="132" t="s">
        <v>21</v>
      </c>
      <c r="R62" s="62">
        <f t="shared" si="20"/>
        <v>7195</v>
      </c>
      <c r="S62" s="132" t="s">
        <v>21</v>
      </c>
      <c r="T62" s="62">
        <f t="shared" si="20"/>
        <v>6862</v>
      </c>
      <c r="U62" s="132" t="s">
        <v>21</v>
      </c>
      <c r="V62" s="62">
        <f t="shared" si="20"/>
        <v>6772</v>
      </c>
      <c r="W62" s="132" t="s">
        <v>21</v>
      </c>
      <c r="X62" s="62">
        <f t="shared" si="20"/>
        <v>6202</v>
      </c>
      <c r="Y62" s="114"/>
    </row>
    <row r="63" spans="1:25">
      <c r="A63" s="22" t="s">
        <v>18</v>
      </c>
      <c r="B63" s="25">
        <v>11844</v>
      </c>
      <c r="C63" s="124"/>
      <c r="D63" s="25">
        <v>10556</v>
      </c>
      <c r="E63" s="133"/>
      <c r="F63" s="25">
        <v>8055</v>
      </c>
      <c r="G63" s="143" t="s">
        <v>21</v>
      </c>
      <c r="H63" s="63">
        <v>6740</v>
      </c>
      <c r="I63" s="132" t="s">
        <v>21</v>
      </c>
      <c r="J63" s="25">
        <v>4292</v>
      </c>
      <c r="K63" s="132" t="s">
        <v>21</v>
      </c>
      <c r="L63" s="25">
        <v>3968</v>
      </c>
      <c r="M63" s="133"/>
      <c r="N63" s="25">
        <v>5848</v>
      </c>
      <c r="O63" s="132" t="s">
        <v>21</v>
      </c>
      <c r="P63" s="25">
        <v>5072</v>
      </c>
      <c r="Q63" s="132" t="s">
        <v>21</v>
      </c>
      <c r="R63" s="63">
        <v>6286</v>
      </c>
      <c r="S63" s="132" t="s">
        <v>21</v>
      </c>
      <c r="T63" s="63">
        <v>5683</v>
      </c>
      <c r="U63" s="132" t="s">
        <v>21</v>
      </c>
      <c r="V63" s="63">
        <v>5514</v>
      </c>
      <c r="W63" s="132" t="s">
        <v>21</v>
      </c>
      <c r="X63" s="63">
        <v>5267</v>
      </c>
      <c r="Y63" s="114"/>
    </row>
    <row r="64" spans="1:25">
      <c r="A64" s="22" t="s">
        <v>19</v>
      </c>
      <c r="B64" s="112">
        <v>176</v>
      </c>
      <c r="C64" s="119" t="s">
        <v>21</v>
      </c>
      <c r="D64" s="112">
        <v>204</v>
      </c>
      <c r="E64" s="114"/>
      <c r="F64" s="112">
        <v>269</v>
      </c>
      <c r="G64" s="144"/>
      <c r="H64" s="64">
        <v>689</v>
      </c>
      <c r="I64" s="132" t="s">
        <v>21</v>
      </c>
      <c r="J64" s="112">
        <v>585</v>
      </c>
      <c r="K64" s="114"/>
      <c r="L64" s="112">
        <v>614</v>
      </c>
      <c r="M64" s="114"/>
      <c r="N64" s="25">
        <v>1104</v>
      </c>
      <c r="O64" s="133"/>
      <c r="P64" s="25">
        <v>1132</v>
      </c>
      <c r="Q64" s="133"/>
      <c r="R64" s="64">
        <v>909</v>
      </c>
      <c r="S64" s="114"/>
      <c r="T64" s="63">
        <v>1179</v>
      </c>
      <c r="U64" s="133"/>
      <c r="V64" s="63">
        <v>1258</v>
      </c>
      <c r="W64" s="133"/>
      <c r="X64" s="64">
        <v>935</v>
      </c>
      <c r="Y64" s="114"/>
    </row>
    <row r="65" spans="1:25">
      <c r="A65" s="29"/>
      <c r="B65" s="112"/>
      <c r="C65" s="116"/>
      <c r="D65" s="112"/>
      <c r="E65" s="114"/>
      <c r="F65" s="112"/>
      <c r="G65" s="144"/>
      <c r="H65" s="64"/>
      <c r="I65" s="114"/>
      <c r="J65" s="112"/>
      <c r="K65" s="114"/>
      <c r="L65" s="112"/>
      <c r="M65" s="114"/>
      <c r="N65" s="112"/>
      <c r="O65" s="114"/>
      <c r="P65" s="112"/>
      <c r="Q65" s="114"/>
      <c r="R65" s="64"/>
      <c r="S65" s="114"/>
      <c r="T65" s="64"/>
      <c r="U65" s="114"/>
      <c r="V65" s="64"/>
      <c r="W65" s="114"/>
      <c r="X65" s="64"/>
      <c r="Y65" s="114"/>
    </row>
    <row r="66" spans="1:25">
      <c r="A66" s="33" t="s">
        <v>25</v>
      </c>
      <c r="B66" s="155">
        <f t="shared" ref="B66:X68" si="21">B58/B62</f>
        <v>2.8042429284525792</v>
      </c>
      <c r="C66" s="122"/>
      <c r="D66" s="155">
        <f t="shared" si="21"/>
        <v>3.6433085501858735</v>
      </c>
      <c r="E66" s="135"/>
      <c r="F66" s="155">
        <f t="shared" si="21"/>
        <v>2.5965881787602116</v>
      </c>
      <c r="G66" s="141"/>
      <c r="H66" s="59">
        <f t="shared" si="21"/>
        <v>2.7544757033248084</v>
      </c>
      <c r="I66" s="134"/>
      <c r="J66" s="155">
        <f t="shared" si="21"/>
        <v>2.6641377896247693</v>
      </c>
      <c r="K66" s="134"/>
      <c r="L66" s="155">
        <f t="shared" si="21"/>
        <v>3.0499781754692274</v>
      </c>
      <c r="M66" s="135"/>
      <c r="N66" s="155">
        <f t="shared" si="21"/>
        <v>3.4352704257767548</v>
      </c>
      <c r="O66" s="134"/>
      <c r="P66" s="155">
        <f t="shared" si="21"/>
        <v>2.6802063185041907</v>
      </c>
      <c r="Q66" s="134"/>
      <c r="R66" s="59">
        <f t="shared" si="21"/>
        <v>2.2401667824878388</v>
      </c>
      <c r="S66" s="134"/>
      <c r="T66" s="59">
        <f t="shared" si="21"/>
        <v>2.3953657825706789</v>
      </c>
      <c r="U66" s="134"/>
      <c r="V66" s="59">
        <f t="shared" si="21"/>
        <v>2.2579740106320143</v>
      </c>
      <c r="W66" s="134"/>
      <c r="X66" s="59">
        <f t="shared" si="21"/>
        <v>2.2703966462431473</v>
      </c>
      <c r="Y66" s="114"/>
    </row>
    <row r="67" spans="1:25">
      <c r="A67" s="37" t="s">
        <v>18</v>
      </c>
      <c r="B67" s="156">
        <f t="shared" si="21"/>
        <v>2.8091860857818305</v>
      </c>
      <c r="C67" s="122"/>
      <c r="D67" s="156">
        <f t="shared" si="21"/>
        <v>3.6676771504357712</v>
      </c>
      <c r="E67" s="135"/>
      <c r="F67" s="156">
        <f t="shared" si="21"/>
        <v>2.6124146492861575</v>
      </c>
      <c r="G67" s="141"/>
      <c r="H67" s="60">
        <f t="shared" si="21"/>
        <v>2.7913946587537093</v>
      </c>
      <c r="I67" s="135"/>
      <c r="J67" s="156">
        <f t="shared" si="21"/>
        <v>2.5964585274930103</v>
      </c>
      <c r="K67" s="135"/>
      <c r="L67" s="156">
        <f t="shared" si="21"/>
        <v>3.024193548387097</v>
      </c>
      <c r="M67" s="135"/>
      <c r="N67" s="156">
        <f t="shared" si="21"/>
        <v>3.4683652530779754</v>
      </c>
      <c r="O67" s="135"/>
      <c r="P67" s="156">
        <f t="shared" si="21"/>
        <v>2.5512618296529967</v>
      </c>
      <c r="Q67" s="135"/>
      <c r="R67" s="60">
        <f t="shared" si="21"/>
        <v>2.196150174992046</v>
      </c>
      <c r="S67" s="135"/>
      <c r="T67" s="60">
        <f t="shared" si="21"/>
        <v>2.4027802217138836</v>
      </c>
      <c r="U67" s="135"/>
      <c r="V67" s="60">
        <f t="shared" si="21"/>
        <v>2.285817918026841</v>
      </c>
      <c r="W67" s="135"/>
      <c r="X67" s="60">
        <f t="shared" si="21"/>
        <v>2.2808050123409909</v>
      </c>
      <c r="Y67" s="114"/>
    </row>
    <row r="68" spans="1:25">
      <c r="A68" s="54" t="s">
        <v>19</v>
      </c>
      <c r="B68" s="157">
        <f t="shared" si="21"/>
        <v>2.4715909090909092</v>
      </c>
      <c r="C68" s="123"/>
      <c r="D68" s="157">
        <f t="shared" si="21"/>
        <v>2.3823529411764706</v>
      </c>
      <c r="E68" s="136"/>
      <c r="F68" s="157">
        <f t="shared" si="21"/>
        <v>2.1226765799256504</v>
      </c>
      <c r="G68" s="142"/>
      <c r="H68" s="61">
        <f t="shared" si="21"/>
        <v>2.3933236574746011</v>
      </c>
      <c r="I68" s="136"/>
      <c r="J68" s="157">
        <f t="shared" si="21"/>
        <v>3.1606837606837606</v>
      </c>
      <c r="K68" s="136"/>
      <c r="L68" s="157">
        <f t="shared" si="21"/>
        <v>3.2166123778501627</v>
      </c>
      <c r="M68" s="136"/>
      <c r="N68" s="157">
        <f t="shared" si="21"/>
        <v>3.2599637681159419</v>
      </c>
      <c r="O68" s="136"/>
      <c r="P68" s="157">
        <f t="shared" si="21"/>
        <v>3.2579505300353357</v>
      </c>
      <c r="Q68" s="136"/>
      <c r="R68" s="61">
        <f t="shared" si="21"/>
        <v>2.5445544554455446</v>
      </c>
      <c r="S68" s="136"/>
      <c r="T68" s="61">
        <f t="shared" si="21"/>
        <v>2.3596268023748941</v>
      </c>
      <c r="U68" s="136"/>
      <c r="V68" s="61">
        <f t="shared" si="21"/>
        <v>2.1359300476947536</v>
      </c>
      <c r="W68" s="136"/>
      <c r="X68" s="61">
        <f t="shared" si="21"/>
        <v>2.2117647058823531</v>
      </c>
      <c r="Y68" s="188"/>
    </row>
    <row r="69" spans="1:25" ht="21" customHeight="1"/>
    <row r="70" spans="1:25" ht="15" customHeight="1">
      <c r="A70" s="213" t="s">
        <v>24</v>
      </c>
      <c r="B70" s="215">
        <v>2021</v>
      </c>
      <c r="C70" s="215"/>
      <c r="D70" s="215"/>
      <c r="E70" s="215"/>
      <c r="F70" s="215"/>
      <c r="G70" s="215"/>
      <c r="H70" s="215"/>
      <c r="I70" s="215"/>
      <c r="J70" s="215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185"/>
    </row>
    <row r="71" spans="1:25" ht="15" customHeight="1">
      <c r="A71" s="214"/>
      <c r="B71" s="214" t="s">
        <v>0</v>
      </c>
      <c r="C71" s="214"/>
      <c r="D71" s="214" t="s">
        <v>1</v>
      </c>
      <c r="E71" s="214"/>
      <c r="F71" s="214" t="s">
        <v>2</v>
      </c>
      <c r="G71" s="214"/>
      <c r="H71" s="16" t="s">
        <v>3</v>
      </c>
      <c r="I71" s="175"/>
      <c r="J71" s="181" t="s">
        <v>4</v>
      </c>
      <c r="K71" s="178"/>
      <c r="L71" s="214" t="s">
        <v>5</v>
      </c>
      <c r="M71" s="214"/>
      <c r="N71" s="181" t="s">
        <v>6</v>
      </c>
      <c r="O71" s="175"/>
      <c r="P71" s="214" t="s">
        <v>7</v>
      </c>
      <c r="Q71" s="214"/>
      <c r="R71" s="214" t="s">
        <v>35</v>
      </c>
      <c r="S71" s="214"/>
      <c r="T71" s="214" t="s">
        <v>9</v>
      </c>
      <c r="U71" s="214"/>
      <c r="V71" s="214" t="s">
        <v>10</v>
      </c>
      <c r="W71" s="214"/>
      <c r="X71" s="214" t="s">
        <v>11</v>
      </c>
      <c r="Y71" s="214"/>
    </row>
    <row r="73" spans="1:25">
      <c r="A73" s="17" t="s">
        <v>13</v>
      </c>
      <c r="B73" s="111">
        <v>26317</v>
      </c>
      <c r="C73" s="119" t="s">
        <v>21</v>
      </c>
      <c r="D73" s="18">
        <v>28026</v>
      </c>
      <c r="E73" s="119" t="s">
        <v>21</v>
      </c>
      <c r="F73" s="111">
        <v>14944</v>
      </c>
      <c r="G73" s="143" t="s">
        <v>21</v>
      </c>
      <c r="H73" s="62">
        <v>8459</v>
      </c>
      <c r="I73" s="132" t="s">
        <v>21</v>
      </c>
      <c r="J73" s="18">
        <v>4284</v>
      </c>
      <c r="K73" s="119" t="s">
        <v>21</v>
      </c>
      <c r="L73" s="18">
        <v>3100</v>
      </c>
      <c r="M73" s="119" t="s">
        <v>21</v>
      </c>
      <c r="N73" s="18">
        <v>16173</v>
      </c>
      <c r="O73" s="119" t="s">
        <v>21</v>
      </c>
      <c r="P73" s="19">
        <v>11895</v>
      </c>
      <c r="Q73" s="119" t="s">
        <v>21</v>
      </c>
      <c r="R73" s="19">
        <v>12448</v>
      </c>
      <c r="S73" s="119" t="s">
        <v>21</v>
      </c>
      <c r="T73" s="19">
        <v>17771</v>
      </c>
      <c r="U73" s="119" t="s">
        <v>21</v>
      </c>
      <c r="V73" s="19">
        <v>18481</v>
      </c>
      <c r="W73" s="119" t="s">
        <v>21</v>
      </c>
      <c r="X73" s="19">
        <v>20581</v>
      </c>
      <c r="Y73" s="119" t="s">
        <v>21</v>
      </c>
    </row>
    <row r="74" spans="1:25">
      <c r="A74" s="22" t="s">
        <v>18</v>
      </c>
      <c r="B74" s="25">
        <v>26285</v>
      </c>
      <c r="C74" s="119" t="s">
        <v>21</v>
      </c>
      <c r="D74" s="23">
        <v>27904</v>
      </c>
      <c r="E74" s="119" t="s">
        <v>21</v>
      </c>
      <c r="F74" s="25">
        <v>14759</v>
      </c>
      <c r="G74" s="143" t="s">
        <v>21</v>
      </c>
      <c r="H74" s="63">
        <v>8448</v>
      </c>
      <c r="I74" s="132" t="s">
        <v>21</v>
      </c>
      <c r="J74" s="23">
        <v>4270</v>
      </c>
      <c r="K74" s="119" t="s">
        <v>21</v>
      </c>
      <c r="L74" s="23">
        <v>3064</v>
      </c>
      <c r="M74" s="119" t="s">
        <v>21</v>
      </c>
      <c r="N74" s="23">
        <v>15987</v>
      </c>
      <c r="O74" s="119" t="s">
        <v>21</v>
      </c>
      <c r="P74" s="24">
        <v>11699</v>
      </c>
      <c r="Q74" s="119" t="s">
        <v>21</v>
      </c>
      <c r="R74" s="24">
        <v>12350</v>
      </c>
      <c r="S74" s="119" t="s">
        <v>21</v>
      </c>
      <c r="T74" s="24">
        <v>17593</v>
      </c>
      <c r="U74" s="119" t="s">
        <v>21</v>
      </c>
      <c r="V74" s="24">
        <v>18057</v>
      </c>
      <c r="W74" s="119" t="s">
        <v>21</v>
      </c>
      <c r="X74" s="24">
        <v>20380</v>
      </c>
      <c r="Y74" s="119" t="s">
        <v>21</v>
      </c>
    </row>
    <row r="75" spans="1:25">
      <c r="A75" s="22" t="s">
        <v>19</v>
      </c>
      <c r="B75" s="25" t="s">
        <v>12</v>
      </c>
      <c r="C75" s="124"/>
      <c r="D75" s="23" t="s">
        <v>12</v>
      </c>
      <c r="E75" s="124"/>
      <c r="F75" s="25" t="s">
        <v>12</v>
      </c>
      <c r="G75" s="146"/>
      <c r="H75" s="63" t="s">
        <v>12</v>
      </c>
      <c r="I75" s="133"/>
      <c r="J75" s="23" t="s">
        <v>12</v>
      </c>
      <c r="K75" s="124"/>
      <c r="L75" s="23" t="s">
        <v>12</v>
      </c>
      <c r="M75" s="124"/>
      <c r="N75" s="23" t="s">
        <v>12</v>
      </c>
      <c r="O75" s="124"/>
      <c r="P75" s="23" t="s">
        <v>12</v>
      </c>
      <c r="Q75" s="124"/>
      <c r="R75" s="23" t="s">
        <v>12</v>
      </c>
      <c r="S75" s="124"/>
      <c r="T75" s="23" t="s">
        <v>12</v>
      </c>
      <c r="U75" s="124"/>
      <c r="V75" s="23" t="s">
        <v>12</v>
      </c>
      <c r="W75" s="124"/>
      <c r="X75" s="23" t="s">
        <v>12</v>
      </c>
      <c r="Y75" s="124"/>
    </row>
    <row r="76" spans="1:25">
      <c r="A76" s="29"/>
      <c r="B76" s="112"/>
      <c r="C76" s="116"/>
      <c r="D76" s="26"/>
      <c r="E76" s="116"/>
      <c r="F76" s="112"/>
      <c r="G76" s="144"/>
      <c r="H76" s="64"/>
      <c r="I76" s="114"/>
      <c r="J76" s="26"/>
      <c r="K76" s="116"/>
      <c r="L76" s="26"/>
      <c r="M76" s="116"/>
      <c r="N76" s="26"/>
      <c r="O76" s="116"/>
      <c r="P76" s="30"/>
      <c r="Q76" s="116"/>
      <c r="R76" s="30"/>
      <c r="S76" s="116"/>
      <c r="T76" s="30"/>
      <c r="U76" s="116"/>
      <c r="V76" s="30"/>
      <c r="W76" s="116"/>
      <c r="X76" s="30"/>
      <c r="Y76" s="116"/>
    </row>
    <row r="77" spans="1:25">
      <c r="A77" s="17" t="s">
        <v>14</v>
      </c>
      <c r="B77" s="25">
        <v>5798</v>
      </c>
      <c r="C77" s="124"/>
      <c r="D77" s="23">
        <v>7718</v>
      </c>
      <c r="E77" s="124"/>
      <c r="F77" s="25">
        <v>5431</v>
      </c>
      <c r="G77" s="143" t="s">
        <v>21</v>
      </c>
      <c r="H77" s="63">
        <v>2795</v>
      </c>
      <c r="I77" s="133"/>
      <c r="J77" s="23">
        <v>1750</v>
      </c>
      <c r="K77" s="119" t="s">
        <v>21</v>
      </c>
      <c r="L77" s="23">
        <v>1202</v>
      </c>
      <c r="M77" s="119" t="s">
        <v>21</v>
      </c>
      <c r="N77" s="23">
        <v>4860</v>
      </c>
      <c r="O77" s="119" t="s">
        <v>21</v>
      </c>
      <c r="P77" s="23">
        <v>4494</v>
      </c>
      <c r="Q77" s="119" t="s">
        <v>21</v>
      </c>
      <c r="R77" s="23">
        <v>4066</v>
      </c>
      <c r="S77" s="119" t="s">
        <v>21</v>
      </c>
      <c r="T77" s="23">
        <v>6319</v>
      </c>
      <c r="U77" s="119" t="s">
        <v>21</v>
      </c>
      <c r="V77" s="23">
        <v>6962</v>
      </c>
      <c r="W77" s="119" t="s">
        <v>21</v>
      </c>
      <c r="X77" s="23">
        <v>8382</v>
      </c>
      <c r="Y77" s="119" t="s">
        <v>21</v>
      </c>
    </row>
    <row r="78" spans="1:25">
      <c r="A78" s="22" t="s">
        <v>18</v>
      </c>
      <c r="B78" s="25">
        <v>5788</v>
      </c>
      <c r="C78" s="124"/>
      <c r="D78" s="23">
        <v>7698</v>
      </c>
      <c r="E78" s="124"/>
      <c r="F78" s="25">
        <v>5380</v>
      </c>
      <c r="G78" s="143" t="s">
        <v>21</v>
      </c>
      <c r="H78" s="63">
        <v>2790</v>
      </c>
      <c r="I78" s="133"/>
      <c r="J78" s="23">
        <v>1746</v>
      </c>
      <c r="K78" s="119" t="s">
        <v>21</v>
      </c>
      <c r="L78" s="23">
        <v>1194</v>
      </c>
      <c r="M78" s="119" t="s">
        <v>21</v>
      </c>
      <c r="N78" s="26">
        <v>4832</v>
      </c>
      <c r="O78" s="119" t="s">
        <v>21</v>
      </c>
      <c r="P78" s="26">
        <v>4468</v>
      </c>
      <c r="Q78" s="119" t="s">
        <v>21</v>
      </c>
      <c r="R78" s="26">
        <v>4052</v>
      </c>
      <c r="S78" s="119" t="s">
        <v>21</v>
      </c>
      <c r="T78" s="26">
        <v>6264</v>
      </c>
      <c r="U78" s="119" t="s">
        <v>21</v>
      </c>
      <c r="V78" s="26">
        <v>6874</v>
      </c>
      <c r="W78" s="119" t="s">
        <v>21</v>
      </c>
      <c r="X78" s="26">
        <v>8299</v>
      </c>
      <c r="Y78" s="119" t="s">
        <v>21</v>
      </c>
    </row>
    <row r="79" spans="1:25">
      <c r="A79" s="22" t="s">
        <v>19</v>
      </c>
      <c r="B79" s="25" t="s">
        <v>12</v>
      </c>
      <c r="C79" s="124"/>
      <c r="D79" s="23" t="s">
        <v>12</v>
      </c>
      <c r="E79" s="124"/>
      <c r="F79" s="25" t="s">
        <v>12</v>
      </c>
      <c r="G79" s="146"/>
      <c r="H79" s="63" t="s">
        <v>12</v>
      </c>
      <c r="I79" s="133"/>
      <c r="J79" s="23" t="s">
        <v>12</v>
      </c>
      <c r="K79" s="124"/>
      <c r="L79" s="23" t="s">
        <v>12</v>
      </c>
      <c r="M79" s="124"/>
      <c r="N79" s="23" t="s">
        <v>12</v>
      </c>
      <c r="O79" s="124"/>
      <c r="P79" s="23" t="s">
        <v>12</v>
      </c>
      <c r="Q79" s="124"/>
      <c r="R79" s="23" t="s">
        <v>12</v>
      </c>
      <c r="S79" s="124"/>
      <c r="T79" s="23" t="s">
        <v>12</v>
      </c>
      <c r="U79" s="124"/>
      <c r="V79" s="23" t="s">
        <v>12</v>
      </c>
      <c r="W79" s="124"/>
      <c r="X79" s="23" t="s">
        <v>12</v>
      </c>
      <c r="Y79" s="124"/>
    </row>
    <row r="80" spans="1:25">
      <c r="A80" s="29"/>
      <c r="B80" s="112"/>
      <c r="C80" s="116"/>
      <c r="D80" s="26"/>
      <c r="E80" s="116"/>
      <c r="F80" s="112"/>
      <c r="G80" s="144"/>
      <c r="H80" s="64"/>
      <c r="I80" s="114"/>
      <c r="J80" s="26"/>
      <c r="K80" s="116"/>
      <c r="L80" s="26"/>
      <c r="M80" s="116"/>
      <c r="N80" s="26"/>
      <c r="O80" s="116"/>
      <c r="P80" s="30"/>
      <c r="Q80" s="116"/>
      <c r="R80" s="30"/>
      <c r="S80" s="116"/>
      <c r="T80" s="30"/>
      <c r="U80" s="116"/>
      <c r="V80" s="30"/>
      <c r="W80" s="116"/>
      <c r="X80" s="30"/>
      <c r="Y80" s="116"/>
    </row>
    <row r="81" spans="1:26">
      <c r="A81" s="33" t="s">
        <v>25</v>
      </c>
      <c r="B81" s="155">
        <f t="shared" ref="B81:X82" si="22">B73/B77</f>
        <v>4.5389789582614695</v>
      </c>
      <c r="C81" s="122"/>
      <c r="D81" s="155">
        <f t="shared" si="22"/>
        <v>3.6312516195905675</v>
      </c>
      <c r="E81" s="122"/>
      <c r="F81" s="155">
        <f t="shared" si="22"/>
        <v>2.7516111213404528</v>
      </c>
      <c r="G81" s="141"/>
      <c r="H81" s="59">
        <f t="shared" si="22"/>
        <v>3.0264758497316637</v>
      </c>
      <c r="I81" s="134"/>
      <c r="J81" s="155">
        <f t="shared" si="22"/>
        <v>2.448</v>
      </c>
      <c r="K81" s="121"/>
      <c r="L81" s="155">
        <f t="shared" si="22"/>
        <v>2.5790349417637271</v>
      </c>
      <c r="M81" s="122"/>
      <c r="N81" s="155">
        <f t="shared" si="22"/>
        <v>3.3277777777777779</v>
      </c>
      <c r="O81" s="121"/>
      <c r="P81" s="34">
        <f t="shared" si="22"/>
        <v>2.6468624833110814</v>
      </c>
      <c r="Q81" s="121"/>
      <c r="R81" s="34">
        <f t="shared" si="22"/>
        <v>3.0614854894244958</v>
      </c>
      <c r="S81" s="121"/>
      <c r="T81" s="34">
        <f t="shared" si="22"/>
        <v>2.8123120746953632</v>
      </c>
      <c r="U81" s="121"/>
      <c r="V81" s="34">
        <f t="shared" si="22"/>
        <v>2.6545532892846881</v>
      </c>
      <c r="W81" s="121"/>
      <c r="X81" s="34">
        <f t="shared" si="22"/>
        <v>2.4553805774278215</v>
      </c>
      <c r="Y81" s="121"/>
    </row>
    <row r="82" spans="1:26">
      <c r="A82" s="37" t="s">
        <v>18</v>
      </c>
      <c r="B82" s="156">
        <f t="shared" si="22"/>
        <v>4.5412923289564615</v>
      </c>
      <c r="C82" s="122"/>
      <c r="D82" s="156">
        <f t="shared" si="22"/>
        <v>3.624837620161081</v>
      </c>
      <c r="E82" s="122"/>
      <c r="F82" s="156">
        <f t="shared" si="22"/>
        <v>2.7433085501858736</v>
      </c>
      <c r="G82" s="141"/>
      <c r="H82" s="60">
        <f t="shared" si="22"/>
        <v>3.0279569892473117</v>
      </c>
      <c r="I82" s="135"/>
      <c r="J82" s="156">
        <f t="shared" si="22"/>
        <v>2.4455899198167241</v>
      </c>
      <c r="K82" s="122"/>
      <c r="L82" s="156">
        <f t="shared" si="22"/>
        <v>2.5661641541038525</v>
      </c>
      <c r="M82" s="122"/>
      <c r="N82" s="156">
        <f t="shared" si="22"/>
        <v>3.3085678807947021</v>
      </c>
      <c r="O82" s="122"/>
      <c r="P82" s="38">
        <f t="shared" si="22"/>
        <v>2.6183974932855865</v>
      </c>
      <c r="Q82" s="122"/>
      <c r="R82" s="38">
        <f t="shared" si="22"/>
        <v>3.0478775913129317</v>
      </c>
      <c r="S82" s="122"/>
      <c r="T82" s="38">
        <f t="shared" si="22"/>
        <v>2.8085887611749683</v>
      </c>
      <c r="U82" s="122"/>
      <c r="V82" s="38">
        <f t="shared" si="22"/>
        <v>2.6268548152458537</v>
      </c>
      <c r="W82" s="122"/>
      <c r="X82" s="38">
        <f t="shared" si="22"/>
        <v>2.4557175563320883</v>
      </c>
      <c r="Y82" s="122"/>
    </row>
    <row r="83" spans="1:26">
      <c r="A83" s="54" t="s">
        <v>19</v>
      </c>
      <c r="B83" s="113" t="s">
        <v>12</v>
      </c>
      <c r="C83" s="125"/>
      <c r="D83" s="57" t="s">
        <v>12</v>
      </c>
      <c r="E83" s="125"/>
      <c r="F83" s="113" t="s">
        <v>12</v>
      </c>
      <c r="G83" s="148"/>
      <c r="H83" s="65" t="s">
        <v>12</v>
      </c>
      <c r="I83" s="176"/>
      <c r="J83" s="57" t="s">
        <v>12</v>
      </c>
      <c r="K83" s="125"/>
      <c r="L83" s="57" t="s">
        <v>12</v>
      </c>
      <c r="M83" s="125"/>
      <c r="N83" s="57" t="s">
        <v>12</v>
      </c>
      <c r="O83" s="125"/>
      <c r="P83" s="57" t="s">
        <v>12</v>
      </c>
      <c r="Q83" s="125"/>
      <c r="R83" s="57" t="s">
        <v>12</v>
      </c>
      <c r="S83" s="125"/>
      <c r="T83" s="57" t="s">
        <v>12</v>
      </c>
      <c r="U83" s="125"/>
      <c r="V83" s="57" t="s">
        <v>12</v>
      </c>
      <c r="W83" s="125"/>
      <c r="X83" s="57" t="s">
        <v>12</v>
      </c>
      <c r="Y83" s="125"/>
    </row>
    <row r="84" spans="1:26">
      <c r="B84" s="159"/>
      <c r="C84" s="126"/>
      <c r="D84" s="168"/>
      <c r="E84" s="126"/>
      <c r="F84" s="159"/>
      <c r="G84" s="149"/>
      <c r="H84" s="10"/>
      <c r="I84" s="126"/>
      <c r="J84" s="168"/>
      <c r="K84" s="47"/>
      <c r="L84" s="168"/>
      <c r="M84" s="47"/>
      <c r="N84" s="168"/>
      <c r="O84" s="47"/>
      <c r="P84" s="10"/>
      <c r="Q84" s="47"/>
      <c r="R84" s="10"/>
      <c r="S84" s="47"/>
      <c r="T84" s="10"/>
      <c r="U84" s="47"/>
      <c r="V84" s="10"/>
      <c r="W84" s="47"/>
      <c r="X84" s="10"/>
      <c r="Y84" s="47"/>
      <c r="Z84" s="56"/>
    </row>
    <row r="86" spans="1:26" ht="15" customHeight="1">
      <c r="A86" s="213" t="s">
        <v>24</v>
      </c>
      <c r="B86" s="215">
        <v>2020</v>
      </c>
      <c r="C86" s="215"/>
      <c r="D86" s="215"/>
      <c r="E86" s="215"/>
      <c r="F86" s="215"/>
      <c r="G86" s="215"/>
      <c r="H86" s="215"/>
      <c r="I86" s="215"/>
      <c r="J86" s="215"/>
      <c r="K86" s="215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185"/>
    </row>
    <row r="87" spans="1:26" ht="15" customHeight="1">
      <c r="A87" s="214"/>
      <c r="B87" s="214" t="s">
        <v>0</v>
      </c>
      <c r="C87" s="214"/>
      <c r="D87" s="214" t="s">
        <v>1</v>
      </c>
      <c r="E87" s="214"/>
      <c r="F87" s="214" t="s">
        <v>2</v>
      </c>
      <c r="G87" s="214"/>
      <c r="H87" s="214" t="s">
        <v>3</v>
      </c>
      <c r="I87" s="214"/>
      <c r="J87" s="181" t="s">
        <v>4</v>
      </c>
      <c r="K87" s="178"/>
      <c r="L87" s="214" t="s">
        <v>5</v>
      </c>
      <c r="M87" s="214"/>
      <c r="N87" s="181" t="s">
        <v>6</v>
      </c>
      <c r="O87" s="175"/>
      <c r="P87" s="214" t="s">
        <v>7</v>
      </c>
      <c r="Q87" s="214"/>
      <c r="R87" s="214" t="s">
        <v>35</v>
      </c>
      <c r="S87" s="214"/>
      <c r="T87" s="214" t="s">
        <v>9</v>
      </c>
      <c r="U87" s="214"/>
      <c r="V87" s="214" t="s">
        <v>10</v>
      </c>
      <c r="W87" s="214"/>
      <c r="X87" s="214" t="s">
        <v>11</v>
      </c>
      <c r="Y87" s="214"/>
    </row>
    <row r="89" spans="1:26">
      <c r="A89" s="17" t="s">
        <v>13</v>
      </c>
      <c r="B89" s="111">
        <f t="shared" ref="B89:F89" si="23">SUM(B90:B91)</f>
        <v>31259</v>
      </c>
      <c r="C89" s="119" t="s">
        <v>21</v>
      </c>
      <c r="D89" s="18">
        <f t="shared" si="23"/>
        <v>35493</v>
      </c>
      <c r="E89" s="119" t="s">
        <v>21</v>
      </c>
      <c r="F89" s="111">
        <f t="shared" si="23"/>
        <v>10318</v>
      </c>
      <c r="G89" s="143" t="s">
        <v>21</v>
      </c>
      <c r="H89" s="20" t="s">
        <v>33</v>
      </c>
      <c r="J89" s="20" t="s">
        <v>33</v>
      </c>
      <c r="L89" s="20" t="s">
        <v>33</v>
      </c>
      <c r="N89" s="20" t="s">
        <v>33</v>
      </c>
      <c r="P89" s="20" t="s">
        <v>33</v>
      </c>
      <c r="R89" s="20" t="s">
        <v>33</v>
      </c>
      <c r="T89" s="20" t="s">
        <v>33</v>
      </c>
      <c r="V89" s="20" t="s">
        <v>33</v>
      </c>
      <c r="X89" s="21">
        <v>7421</v>
      </c>
      <c r="Y89" s="119" t="s">
        <v>21</v>
      </c>
    </row>
    <row r="90" spans="1:26">
      <c r="A90" s="22" t="s">
        <v>18</v>
      </c>
      <c r="B90" s="25">
        <v>30063</v>
      </c>
      <c r="C90" s="119" t="s">
        <v>21</v>
      </c>
      <c r="D90" s="23">
        <v>33633</v>
      </c>
      <c r="E90" s="119" t="s">
        <v>21</v>
      </c>
      <c r="F90" s="25">
        <v>9858</v>
      </c>
      <c r="G90" s="143" t="s">
        <v>21</v>
      </c>
      <c r="H90" s="20" t="s">
        <v>33</v>
      </c>
      <c r="J90" s="20" t="s">
        <v>33</v>
      </c>
      <c r="L90" s="20" t="s">
        <v>33</v>
      </c>
      <c r="N90" s="20" t="s">
        <v>33</v>
      </c>
      <c r="P90" s="20" t="s">
        <v>33</v>
      </c>
      <c r="R90" s="20" t="s">
        <v>33</v>
      </c>
      <c r="T90" s="20" t="s">
        <v>33</v>
      </c>
      <c r="V90" s="20" t="s">
        <v>33</v>
      </c>
      <c r="X90" s="23" t="s">
        <v>12</v>
      </c>
      <c r="Y90" s="124"/>
    </row>
    <row r="91" spans="1:26">
      <c r="A91" s="22" t="s">
        <v>19</v>
      </c>
      <c r="B91" s="25">
        <v>1196</v>
      </c>
      <c r="C91" s="119" t="s">
        <v>21</v>
      </c>
      <c r="D91" s="23">
        <v>1860</v>
      </c>
      <c r="E91" s="119" t="s">
        <v>21</v>
      </c>
      <c r="F91" s="25">
        <v>460</v>
      </c>
      <c r="G91" s="143" t="s">
        <v>21</v>
      </c>
      <c r="H91" s="20" t="s">
        <v>33</v>
      </c>
      <c r="J91" s="20" t="s">
        <v>33</v>
      </c>
      <c r="L91" s="20" t="s">
        <v>33</v>
      </c>
      <c r="N91" s="20" t="s">
        <v>33</v>
      </c>
      <c r="P91" s="20" t="s">
        <v>33</v>
      </c>
      <c r="R91" s="20" t="s">
        <v>33</v>
      </c>
      <c r="T91" s="20" t="s">
        <v>33</v>
      </c>
      <c r="V91" s="20" t="s">
        <v>33</v>
      </c>
      <c r="X91" s="23" t="s">
        <v>12</v>
      </c>
      <c r="Y91" s="124"/>
    </row>
    <row r="92" spans="1:26">
      <c r="A92" s="29"/>
      <c r="B92" s="112"/>
      <c r="C92" s="116"/>
      <c r="D92" s="26"/>
      <c r="E92" s="116"/>
      <c r="F92" s="112"/>
      <c r="G92" s="144"/>
      <c r="H92" s="20" t="s">
        <v>33</v>
      </c>
      <c r="J92" s="20" t="s">
        <v>33</v>
      </c>
      <c r="L92" s="20" t="s">
        <v>33</v>
      </c>
      <c r="N92" s="20" t="s">
        <v>33</v>
      </c>
      <c r="P92" s="20" t="s">
        <v>33</v>
      </c>
      <c r="R92" s="20" t="s">
        <v>33</v>
      </c>
      <c r="T92" s="20" t="s">
        <v>33</v>
      </c>
      <c r="V92" s="20" t="s">
        <v>33</v>
      </c>
      <c r="X92" s="31"/>
      <c r="Y92" s="186"/>
    </row>
    <row r="93" spans="1:26">
      <c r="A93" s="17" t="s">
        <v>14</v>
      </c>
      <c r="B93" s="111">
        <f t="shared" ref="B93:F93" si="24">SUM(B94:B95)</f>
        <v>10400</v>
      </c>
      <c r="C93" s="131"/>
      <c r="D93" s="18">
        <f t="shared" si="24"/>
        <v>10671</v>
      </c>
      <c r="E93" s="131"/>
      <c r="F93" s="111">
        <f t="shared" si="24"/>
        <v>3701</v>
      </c>
      <c r="G93" s="143" t="s">
        <v>21</v>
      </c>
      <c r="H93" s="20" t="s">
        <v>33</v>
      </c>
      <c r="J93" s="20" t="s">
        <v>33</v>
      </c>
      <c r="L93" s="20" t="s">
        <v>33</v>
      </c>
      <c r="N93" s="20" t="s">
        <v>33</v>
      </c>
      <c r="P93" s="20" t="s">
        <v>33</v>
      </c>
      <c r="R93" s="20" t="s">
        <v>33</v>
      </c>
      <c r="T93" s="20" t="s">
        <v>33</v>
      </c>
      <c r="V93" s="20" t="s">
        <v>33</v>
      </c>
      <c r="X93" s="21">
        <v>2155</v>
      </c>
      <c r="Y93" s="119" t="s">
        <v>21</v>
      </c>
    </row>
    <row r="94" spans="1:26">
      <c r="A94" s="22" t="s">
        <v>18</v>
      </c>
      <c r="B94" s="25">
        <v>9987</v>
      </c>
      <c r="C94" s="127"/>
      <c r="D94" s="23">
        <v>10128</v>
      </c>
      <c r="E94" s="127"/>
      <c r="F94" s="25">
        <v>3499</v>
      </c>
      <c r="G94" s="143" t="s">
        <v>21</v>
      </c>
      <c r="H94" s="20" t="s">
        <v>33</v>
      </c>
      <c r="J94" s="20" t="s">
        <v>33</v>
      </c>
      <c r="L94" s="20" t="s">
        <v>33</v>
      </c>
      <c r="N94" s="20" t="s">
        <v>33</v>
      </c>
      <c r="P94" s="20" t="s">
        <v>33</v>
      </c>
      <c r="R94" s="20" t="s">
        <v>33</v>
      </c>
      <c r="T94" s="20" t="s">
        <v>33</v>
      </c>
      <c r="V94" s="20" t="s">
        <v>33</v>
      </c>
      <c r="X94" s="23" t="s">
        <v>12</v>
      </c>
      <c r="Y94" s="124"/>
    </row>
    <row r="95" spans="1:26">
      <c r="A95" s="22" t="s">
        <v>19</v>
      </c>
      <c r="B95" s="112">
        <v>413</v>
      </c>
      <c r="C95" s="128"/>
      <c r="D95" s="26">
        <v>543</v>
      </c>
      <c r="E95" s="119" t="s">
        <v>21</v>
      </c>
      <c r="F95" s="112">
        <v>202</v>
      </c>
      <c r="G95" s="143" t="s">
        <v>21</v>
      </c>
      <c r="H95" s="20" t="s">
        <v>33</v>
      </c>
      <c r="J95" s="20" t="s">
        <v>33</v>
      </c>
      <c r="L95" s="20" t="s">
        <v>33</v>
      </c>
      <c r="N95" s="20" t="s">
        <v>33</v>
      </c>
      <c r="P95" s="20" t="s">
        <v>33</v>
      </c>
      <c r="R95" s="20" t="s">
        <v>33</v>
      </c>
      <c r="T95" s="20" t="s">
        <v>33</v>
      </c>
      <c r="V95" s="20" t="s">
        <v>33</v>
      </c>
      <c r="X95" s="23" t="s">
        <v>12</v>
      </c>
      <c r="Y95" s="124"/>
    </row>
    <row r="96" spans="1:26">
      <c r="A96" s="29"/>
      <c r="B96" s="112"/>
      <c r="C96" s="116"/>
      <c r="D96" s="26"/>
      <c r="E96" s="116"/>
      <c r="F96" s="112"/>
      <c r="G96" s="144"/>
      <c r="H96" s="32"/>
      <c r="J96" s="32"/>
      <c r="L96" s="32"/>
      <c r="N96" s="32"/>
      <c r="P96" s="32"/>
      <c r="R96" s="32"/>
      <c r="T96" s="32"/>
      <c r="V96" s="32"/>
      <c r="X96" s="31"/>
      <c r="Y96" s="186"/>
    </row>
    <row r="97" spans="1:25">
      <c r="A97" s="33" t="s">
        <v>25</v>
      </c>
      <c r="B97" s="155">
        <f t="shared" ref="B97:F99" si="25">B89/B93</f>
        <v>3.0056730769230771</v>
      </c>
      <c r="C97" s="122"/>
      <c r="D97" s="155">
        <f t="shared" si="25"/>
        <v>3.3261175147596287</v>
      </c>
      <c r="E97" s="122"/>
      <c r="F97" s="155">
        <f t="shared" si="25"/>
        <v>2.7878951634693325</v>
      </c>
      <c r="G97" s="141"/>
      <c r="H97" s="36" t="s">
        <v>12</v>
      </c>
      <c r="J97" s="36" t="s">
        <v>12</v>
      </c>
      <c r="L97" s="36" t="s">
        <v>12</v>
      </c>
      <c r="N97" s="36" t="s">
        <v>12</v>
      </c>
      <c r="P97" s="36" t="s">
        <v>12</v>
      </c>
      <c r="R97" s="36" t="s">
        <v>12</v>
      </c>
      <c r="T97" s="36" t="s">
        <v>12</v>
      </c>
      <c r="V97" s="36" t="s">
        <v>12</v>
      </c>
      <c r="X97" s="34">
        <f t="shared" ref="X97" si="26">X89/X93</f>
        <v>3.4436194895591647</v>
      </c>
      <c r="Y97" s="121"/>
    </row>
    <row r="98" spans="1:25">
      <c r="A98" s="37" t="s">
        <v>18</v>
      </c>
      <c r="B98" s="156">
        <f t="shared" si="25"/>
        <v>3.0102132772604384</v>
      </c>
      <c r="C98" s="122"/>
      <c r="D98" s="156">
        <f t="shared" si="25"/>
        <v>3.3207938388625591</v>
      </c>
      <c r="E98" s="122"/>
      <c r="F98" s="156">
        <f t="shared" si="25"/>
        <v>2.8173763932552158</v>
      </c>
      <c r="G98" s="141"/>
      <c r="H98" s="36" t="s">
        <v>12</v>
      </c>
      <c r="J98" s="36" t="s">
        <v>12</v>
      </c>
      <c r="L98" s="36" t="s">
        <v>12</v>
      </c>
      <c r="N98" s="36" t="s">
        <v>12</v>
      </c>
      <c r="P98" s="36" t="s">
        <v>12</v>
      </c>
      <c r="R98" s="36" t="s">
        <v>12</v>
      </c>
      <c r="T98" s="36" t="s">
        <v>12</v>
      </c>
      <c r="V98" s="36" t="s">
        <v>12</v>
      </c>
      <c r="X98" s="35" t="s">
        <v>12</v>
      </c>
      <c r="Y98" s="187"/>
    </row>
    <row r="99" spans="1:25">
      <c r="A99" s="54" t="s">
        <v>19</v>
      </c>
      <c r="B99" s="157">
        <f t="shared" si="25"/>
        <v>2.8958837772397095</v>
      </c>
      <c r="C99" s="123"/>
      <c r="D99" s="157">
        <f t="shared" si="25"/>
        <v>3.4254143646408841</v>
      </c>
      <c r="E99" s="123"/>
      <c r="F99" s="157">
        <f t="shared" si="25"/>
        <v>2.277227722772277</v>
      </c>
      <c r="G99" s="142"/>
      <c r="H99" s="58" t="s">
        <v>12</v>
      </c>
      <c r="I99" s="177"/>
      <c r="J99" s="58" t="s">
        <v>12</v>
      </c>
      <c r="K99" s="180"/>
      <c r="L99" s="58" t="s">
        <v>12</v>
      </c>
      <c r="M99" s="180"/>
      <c r="N99" s="58" t="s">
        <v>12</v>
      </c>
      <c r="O99" s="180"/>
      <c r="P99" s="58" t="s">
        <v>12</v>
      </c>
      <c r="Q99" s="180"/>
      <c r="R99" s="58" t="s">
        <v>12</v>
      </c>
      <c r="S99" s="180"/>
      <c r="T99" s="58" t="s">
        <v>12</v>
      </c>
      <c r="U99" s="180"/>
      <c r="V99" s="58" t="s">
        <v>12</v>
      </c>
      <c r="W99" s="180"/>
      <c r="X99" s="57" t="s">
        <v>12</v>
      </c>
      <c r="Y99" s="125"/>
    </row>
    <row r="100" spans="1:25">
      <c r="B100" s="159"/>
      <c r="C100" s="126"/>
      <c r="D100" s="168"/>
      <c r="E100" s="126"/>
      <c r="F100" s="159"/>
      <c r="G100" s="149"/>
      <c r="H100" s="56"/>
      <c r="X100" s="10"/>
      <c r="Y100" s="47"/>
    </row>
    <row r="101" spans="1:25" ht="15" customHeight="1">
      <c r="A101" s="213" t="s">
        <v>24</v>
      </c>
      <c r="B101" s="215">
        <v>2019</v>
      </c>
      <c r="C101" s="215"/>
      <c r="D101" s="215"/>
      <c r="E101" s="215"/>
      <c r="F101" s="215"/>
      <c r="G101" s="215"/>
      <c r="H101" s="215"/>
      <c r="I101" s="215"/>
      <c r="J101" s="215"/>
      <c r="K101" s="215"/>
      <c r="L101" s="215"/>
      <c r="M101" s="215"/>
      <c r="N101" s="215"/>
      <c r="O101" s="215"/>
      <c r="P101" s="215"/>
      <c r="Q101" s="215"/>
      <c r="R101" s="215"/>
      <c r="S101" s="215"/>
      <c r="T101" s="215"/>
      <c r="U101" s="215"/>
      <c r="V101" s="215"/>
      <c r="W101" s="215"/>
      <c r="X101" s="215"/>
      <c r="Y101" s="185"/>
    </row>
    <row r="102" spans="1:25" ht="15" customHeight="1">
      <c r="A102" s="214"/>
      <c r="B102" s="214" t="s">
        <v>0</v>
      </c>
      <c r="C102" s="214"/>
      <c r="D102" s="214" t="s">
        <v>1</v>
      </c>
      <c r="E102" s="214"/>
      <c r="F102" s="214" t="s">
        <v>2</v>
      </c>
      <c r="G102" s="214"/>
      <c r="H102" s="214" t="s">
        <v>3</v>
      </c>
      <c r="I102" s="214"/>
      <c r="J102" s="181" t="s">
        <v>4</v>
      </c>
      <c r="K102" s="178"/>
      <c r="L102" s="214" t="s">
        <v>5</v>
      </c>
      <c r="M102" s="214"/>
      <c r="N102" s="181" t="s">
        <v>6</v>
      </c>
      <c r="O102" s="175"/>
      <c r="P102" s="214" t="s">
        <v>7</v>
      </c>
      <c r="Q102" s="214"/>
      <c r="R102" s="214" t="s">
        <v>35</v>
      </c>
      <c r="S102" s="214"/>
      <c r="T102" s="214" t="s">
        <v>9</v>
      </c>
      <c r="U102" s="214"/>
      <c r="V102" s="214" t="s">
        <v>10</v>
      </c>
      <c r="W102" s="214"/>
      <c r="X102" s="214" t="s">
        <v>11</v>
      </c>
      <c r="Y102" s="214"/>
    </row>
    <row r="104" spans="1:25">
      <c r="A104" s="17" t="s">
        <v>13</v>
      </c>
      <c r="B104" s="111">
        <f t="shared" ref="B104:X104" si="27">SUM(B105:B106)</f>
        <v>26892</v>
      </c>
      <c r="C104" s="131"/>
      <c r="D104" s="18">
        <f t="shared" si="27"/>
        <v>33184</v>
      </c>
      <c r="E104" s="131"/>
      <c r="F104" s="111">
        <f t="shared" si="27"/>
        <v>21974</v>
      </c>
      <c r="G104" s="145"/>
      <c r="H104" s="19">
        <f t="shared" si="27"/>
        <v>15641</v>
      </c>
      <c r="I104" s="119" t="s">
        <v>21</v>
      </c>
      <c r="J104" s="18">
        <f t="shared" si="27"/>
        <v>9103</v>
      </c>
      <c r="K104" s="119" t="s">
        <v>21</v>
      </c>
      <c r="L104" s="18">
        <f t="shared" si="27"/>
        <v>8410</v>
      </c>
      <c r="M104" s="119" t="s">
        <v>21</v>
      </c>
      <c r="N104" s="18">
        <f t="shared" si="27"/>
        <v>19170</v>
      </c>
      <c r="O104" s="119" t="s">
        <v>21</v>
      </c>
      <c r="P104" s="19">
        <f t="shared" si="27"/>
        <v>14369</v>
      </c>
      <c r="Q104" s="119" t="s">
        <v>21</v>
      </c>
      <c r="R104" s="19">
        <f t="shared" si="27"/>
        <v>13910</v>
      </c>
      <c r="S104" s="119" t="s">
        <v>21</v>
      </c>
      <c r="T104" s="19">
        <f t="shared" si="27"/>
        <v>15342</v>
      </c>
      <c r="U104" s="119" t="s">
        <v>21</v>
      </c>
      <c r="V104" s="19">
        <f t="shared" si="27"/>
        <v>17243</v>
      </c>
      <c r="W104" s="119" t="s">
        <v>21</v>
      </c>
      <c r="X104" s="19">
        <f t="shared" si="27"/>
        <v>18593</v>
      </c>
      <c r="Y104" s="119" t="s">
        <v>21</v>
      </c>
    </row>
    <row r="105" spans="1:25">
      <c r="A105" s="22" t="s">
        <v>18</v>
      </c>
      <c r="B105" s="25">
        <v>26066</v>
      </c>
      <c r="C105" s="127"/>
      <c r="D105" s="23">
        <v>31760</v>
      </c>
      <c r="E105" s="127"/>
      <c r="F105" s="25">
        <v>20807</v>
      </c>
      <c r="G105" s="146"/>
      <c r="H105" s="24">
        <v>12853</v>
      </c>
      <c r="I105" s="140"/>
      <c r="J105" s="23">
        <v>8381</v>
      </c>
      <c r="K105" s="119" t="s">
        <v>21</v>
      </c>
      <c r="L105" s="23">
        <v>7919</v>
      </c>
      <c r="M105" s="119" t="s">
        <v>21</v>
      </c>
      <c r="N105" s="23">
        <v>17354</v>
      </c>
      <c r="O105" s="119" t="s">
        <v>21</v>
      </c>
      <c r="P105" s="24">
        <v>13463</v>
      </c>
      <c r="Q105" s="119" t="s">
        <v>21</v>
      </c>
      <c r="R105" s="24">
        <v>11554</v>
      </c>
      <c r="S105" s="119" t="s">
        <v>21</v>
      </c>
      <c r="T105" s="24">
        <v>13962</v>
      </c>
      <c r="U105" s="119" t="s">
        <v>21</v>
      </c>
      <c r="V105" s="24">
        <v>15817</v>
      </c>
      <c r="W105" s="119" t="s">
        <v>21</v>
      </c>
      <c r="X105" s="24">
        <v>17269</v>
      </c>
      <c r="Y105" s="120"/>
    </row>
    <row r="106" spans="1:25">
      <c r="A106" s="22" t="s">
        <v>19</v>
      </c>
      <c r="B106" s="112">
        <v>826</v>
      </c>
      <c r="C106" s="119" t="s">
        <v>21</v>
      </c>
      <c r="D106" s="23">
        <v>1424</v>
      </c>
      <c r="E106" s="119" t="s">
        <v>21</v>
      </c>
      <c r="F106" s="25">
        <v>1167</v>
      </c>
      <c r="G106" s="143" t="s">
        <v>21</v>
      </c>
      <c r="H106" s="24">
        <v>2788</v>
      </c>
      <c r="I106" s="119" t="s">
        <v>21</v>
      </c>
      <c r="J106" s="26">
        <v>722</v>
      </c>
      <c r="K106" s="119" t="s">
        <v>21</v>
      </c>
      <c r="L106" s="26">
        <v>491</v>
      </c>
      <c r="M106" s="119" t="s">
        <v>21</v>
      </c>
      <c r="N106" s="23">
        <v>1816</v>
      </c>
      <c r="O106" s="119" t="s">
        <v>21</v>
      </c>
      <c r="P106" s="27">
        <v>906</v>
      </c>
      <c r="Q106" s="119" t="s">
        <v>21</v>
      </c>
      <c r="R106" s="24">
        <v>2356</v>
      </c>
      <c r="S106" s="119" t="s">
        <v>21</v>
      </c>
      <c r="T106" s="24">
        <v>1380</v>
      </c>
      <c r="U106" s="119" t="s">
        <v>21</v>
      </c>
      <c r="V106" s="24">
        <v>1426</v>
      </c>
      <c r="W106" s="119" t="s">
        <v>21</v>
      </c>
      <c r="X106" s="24">
        <v>1324</v>
      </c>
      <c r="Y106" s="119" t="s">
        <v>21</v>
      </c>
    </row>
    <row r="107" spans="1:25">
      <c r="A107" s="29"/>
      <c r="B107" s="112"/>
      <c r="C107" s="116"/>
      <c r="D107" s="26"/>
      <c r="E107" s="116"/>
      <c r="F107" s="112"/>
      <c r="G107" s="144"/>
      <c r="H107" s="30"/>
      <c r="I107" s="116"/>
      <c r="J107" s="26"/>
      <c r="K107" s="116"/>
      <c r="L107" s="26"/>
      <c r="M107" s="116"/>
      <c r="N107" s="26"/>
      <c r="O107" s="116"/>
      <c r="P107" s="30"/>
      <c r="Q107" s="116"/>
      <c r="R107" s="30"/>
      <c r="S107" s="116"/>
      <c r="T107" s="30"/>
      <c r="U107" s="116"/>
      <c r="V107" s="30"/>
      <c r="W107" s="116"/>
      <c r="X107" s="30"/>
      <c r="Y107" s="116"/>
    </row>
    <row r="108" spans="1:25">
      <c r="A108" s="17" t="s">
        <v>14</v>
      </c>
      <c r="B108" s="111">
        <f t="shared" ref="B108:X108" si="28">SUM(B109:B110)</f>
        <v>9628</v>
      </c>
      <c r="C108" s="130"/>
      <c r="D108" s="18">
        <f t="shared" si="28"/>
        <v>9867</v>
      </c>
      <c r="E108" s="130"/>
      <c r="F108" s="111">
        <f t="shared" si="28"/>
        <v>7644</v>
      </c>
      <c r="G108" s="145"/>
      <c r="H108" s="18">
        <f t="shared" si="28"/>
        <v>5800</v>
      </c>
      <c r="I108" s="119" t="s">
        <v>21</v>
      </c>
      <c r="J108" s="18">
        <f t="shared" si="28"/>
        <v>3693</v>
      </c>
      <c r="K108" s="119" t="s">
        <v>21</v>
      </c>
      <c r="L108" s="18">
        <f t="shared" si="28"/>
        <v>3455</v>
      </c>
      <c r="M108" s="119" t="s">
        <v>21</v>
      </c>
      <c r="N108" s="18">
        <f t="shared" si="28"/>
        <v>6058</v>
      </c>
      <c r="O108" s="119" t="s">
        <v>21</v>
      </c>
      <c r="P108" s="18">
        <f t="shared" si="28"/>
        <v>5500</v>
      </c>
      <c r="Q108" s="119" t="s">
        <v>21</v>
      </c>
      <c r="R108" s="18">
        <f t="shared" si="28"/>
        <v>5484</v>
      </c>
      <c r="S108" s="119" t="s">
        <v>21</v>
      </c>
      <c r="T108" s="18">
        <f t="shared" si="28"/>
        <v>5907</v>
      </c>
      <c r="U108" s="119" t="s">
        <v>21</v>
      </c>
      <c r="V108" s="18">
        <f t="shared" si="28"/>
        <v>5858</v>
      </c>
      <c r="W108" s="117"/>
      <c r="X108" s="18">
        <f t="shared" si="28"/>
        <v>6938</v>
      </c>
      <c r="Y108" s="119" t="s">
        <v>21</v>
      </c>
    </row>
    <row r="109" spans="1:25">
      <c r="A109" s="22" t="s">
        <v>18</v>
      </c>
      <c r="B109" s="25">
        <v>9355</v>
      </c>
      <c r="C109" s="124"/>
      <c r="D109" s="23">
        <v>9529</v>
      </c>
      <c r="E109" s="124"/>
      <c r="F109" s="25">
        <v>7261</v>
      </c>
      <c r="G109" s="146"/>
      <c r="H109" s="23">
        <v>4832</v>
      </c>
      <c r="I109" s="124"/>
      <c r="J109" s="23">
        <v>3423</v>
      </c>
      <c r="K109" s="124"/>
      <c r="L109" s="23">
        <v>3273</v>
      </c>
      <c r="M109" s="119" t="s">
        <v>21</v>
      </c>
      <c r="N109" s="23">
        <v>5412</v>
      </c>
      <c r="O109" s="119" t="s">
        <v>21</v>
      </c>
      <c r="P109" s="23">
        <v>5185</v>
      </c>
      <c r="Q109" s="119" t="s">
        <v>21</v>
      </c>
      <c r="R109" s="23">
        <v>4781</v>
      </c>
      <c r="S109" s="119" t="s">
        <v>21</v>
      </c>
      <c r="T109" s="23">
        <v>5460</v>
      </c>
      <c r="U109" s="119" t="s">
        <v>21</v>
      </c>
      <c r="V109" s="23">
        <v>5473</v>
      </c>
      <c r="W109" s="124"/>
      <c r="X109" s="23">
        <v>6286</v>
      </c>
      <c r="Y109" s="119" t="s">
        <v>21</v>
      </c>
    </row>
    <row r="110" spans="1:25">
      <c r="A110" s="22" t="s">
        <v>19</v>
      </c>
      <c r="B110" s="25">
        <v>273</v>
      </c>
      <c r="C110" s="119" t="s">
        <v>21</v>
      </c>
      <c r="D110" s="23">
        <v>338</v>
      </c>
      <c r="E110" s="124"/>
      <c r="F110" s="25">
        <v>383</v>
      </c>
      <c r="G110" s="143" t="s">
        <v>21</v>
      </c>
      <c r="H110" s="23">
        <v>968</v>
      </c>
      <c r="I110" s="119" t="s">
        <v>21</v>
      </c>
      <c r="J110" s="23">
        <v>270</v>
      </c>
      <c r="K110" s="119" t="s">
        <v>21</v>
      </c>
      <c r="L110" s="23">
        <v>182</v>
      </c>
      <c r="M110" s="119" t="s">
        <v>21</v>
      </c>
      <c r="N110" s="23">
        <v>646</v>
      </c>
      <c r="O110" s="119" t="s">
        <v>21</v>
      </c>
      <c r="P110" s="23">
        <v>315</v>
      </c>
      <c r="Q110" s="124"/>
      <c r="R110" s="23">
        <v>703</v>
      </c>
      <c r="S110" s="119" t="s">
        <v>21</v>
      </c>
      <c r="T110" s="23">
        <v>447</v>
      </c>
      <c r="U110" s="119" t="s">
        <v>21</v>
      </c>
      <c r="V110" s="23">
        <v>385</v>
      </c>
      <c r="W110" s="124"/>
      <c r="X110" s="23">
        <v>652</v>
      </c>
      <c r="Y110" s="119" t="s">
        <v>21</v>
      </c>
    </row>
    <row r="111" spans="1:25">
      <c r="A111" s="29"/>
      <c r="B111" s="112"/>
      <c r="C111" s="116"/>
      <c r="D111" s="26"/>
      <c r="E111" s="116"/>
      <c r="F111" s="112"/>
      <c r="G111" s="144"/>
      <c r="H111" s="30"/>
      <c r="I111" s="116"/>
      <c r="J111" s="26"/>
      <c r="K111" s="116"/>
      <c r="L111" s="26"/>
      <c r="M111" s="116"/>
      <c r="N111" s="26"/>
      <c r="O111" s="116"/>
      <c r="P111" s="30"/>
      <c r="Q111" s="116"/>
      <c r="R111" s="30"/>
      <c r="S111" s="116"/>
      <c r="T111" s="30"/>
      <c r="U111" s="116"/>
      <c r="V111" s="30"/>
      <c r="W111" s="116"/>
      <c r="X111" s="30"/>
      <c r="Y111" s="116"/>
    </row>
    <row r="112" spans="1:25">
      <c r="A112" s="33" t="s">
        <v>25</v>
      </c>
      <c r="B112" s="155">
        <f t="shared" ref="B112:X114" si="29">B104/B108</f>
        <v>2.7931034482758621</v>
      </c>
      <c r="C112" s="122"/>
      <c r="D112" s="155">
        <f t="shared" si="29"/>
        <v>3.363129623999189</v>
      </c>
      <c r="E112" s="122"/>
      <c r="F112" s="155">
        <f t="shared" si="29"/>
        <v>2.8746729461015175</v>
      </c>
      <c r="G112" s="141"/>
      <c r="H112" s="34">
        <f t="shared" si="29"/>
        <v>2.6967241379310343</v>
      </c>
      <c r="I112" s="121"/>
      <c r="J112" s="155">
        <f t="shared" si="29"/>
        <v>2.4649336582724071</v>
      </c>
      <c r="K112" s="121"/>
      <c r="L112" s="155">
        <f t="shared" si="29"/>
        <v>2.4341534008683068</v>
      </c>
      <c r="M112" s="122"/>
      <c r="N112" s="155">
        <f t="shared" si="29"/>
        <v>3.1644106965995378</v>
      </c>
      <c r="O112" s="121"/>
      <c r="P112" s="34">
        <f t="shared" si="29"/>
        <v>2.6125454545454545</v>
      </c>
      <c r="Q112" s="121"/>
      <c r="R112" s="34">
        <f t="shared" si="29"/>
        <v>2.5364697301239971</v>
      </c>
      <c r="S112" s="121"/>
      <c r="T112" s="34">
        <f t="shared" si="29"/>
        <v>2.5972574911122397</v>
      </c>
      <c r="U112" s="121"/>
      <c r="V112" s="34">
        <f t="shared" si="29"/>
        <v>2.9434960737453055</v>
      </c>
      <c r="W112" s="121"/>
      <c r="X112" s="34">
        <f t="shared" si="29"/>
        <v>2.6798789276448542</v>
      </c>
      <c r="Y112" s="121"/>
    </row>
    <row r="113" spans="1:25">
      <c r="A113" s="37" t="s">
        <v>18</v>
      </c>
      <c r="B113" s="156">
        <f t="shared" si="29"/>
        <v>2.7863174772848742</v>
      </c>
      <c r="C113" s="122"/>
      <c r="D113" s="156">
        <f t="shared" si="29"/>
        <v>3.3329835239794314</v>
      </c>
      <c r="E113" s="122"/>
      <c r="F113" s="156">
        <f t="shared" si="29"/>
        <v>2.8655832529954552</v>
      </c>
      <c r="G113" s="141"/>
      <c r="H113" s="38">
        <f t="shared" si="29"/>
        <v>2.6599751655629138</v>
      </c>
      <c r="I113" s="122"/>
      <c r="J113" s="156">
        <f t="shared" si="29"/>
        <v>2.4484370435290681</v>
      </c>
      <c r="K113" s="122"/>
      <c r="L113" s="156">
        <f t="shared" si="29"/>
        <v>2.4194928200427741</v>
      </c>
      <c r="M113" s="122"/>
      <c r="N113" s="156">
        <f t="shared" si="29"/>
        <v>3.2065779748706578</v>
      </c>
      <c r="O113" s="122"/>
      <c r="P113" s="38">
        <f t="shared" si="29"/>
        <v>2.5965284474445518</v>
      </c>
      <c r="Q113" s="122"/>
      <c r="R113" s="38">
        <f t="shared" si="29"/>
        <v>2.4166492365613887</v>
      </c>
      <c r="S113" s="122"/>
      <c r="T113" s="38">
        <f t="shared" si="29"/>
        <v>2.5571428571428569</v>
      </c>
      <c r="U113" s="122"/>
      <c r="V113" s="38">
        <f t="shared" si="29"/>
        <v>2.8900054814544127</v>
      </c>
      <c r="W113" s="122"/>
      <c r="X113" s="38">
        <f t="shared" si="29"/>
        <v>2.7472160356347439</v>
      </c>
      <c r="Y113" s="122"/>
    </row>
    <row r="114" spans="1:25">
      <c r="A114" s="54" t="s">
        <v>19</v>
      </c>
      <c r="B114" s="157">
        <f t="shared" si="29"/>
        <v>3.0256410256410255</v>
      </c>
      <c r="C114" s="123"/>
      <c r="D114" s="157">
        <f t="shared" si="29"/>
        <v>4.2130177514792901</v>
      </c>
      <c r="E114" s="123"/>
      <c r="F114" s="157">
        <f t="shared" si="29"/>
        <v>3.0469973890339426</v>
      </c>
      <c r="G114" s="142"/>
      <c r="H114" s="55">
        <f t="shared" si="29"/>
        <v>2.8801652892561984</v>
      </c>
      <c r="I114" s="123"/>
      <c r="J114" s="157">
        <f t="shared" si="29"/>
        <v>2.674074074074074</v>
      </c>
      <c r="K114" s="123"/>
      <c r="L114" s="157">
        <f t="shared" si="29"/>
        <v>2.697802197802198</v>
      </c>
      <c r="M114" s="123"/>
      <c r="N114" s="157">
        <f t="shared" si="29"/>
        <v>2.8111455108359134</v>
      </c>
      <c r="O114" s="123"/>
      <c r="P114" s="55">
        <f t="shared" si="29"/>
        <v>2.8761904761904762</v>
      </c>
      <c r="Q114" s="123"/>
      <c r="R114" s="55">
        <f t="shared" si="29"/>
        <v>3.3513513513513513</v>
      </c>
      <c r="S114" s="123"/>
      <c r="T114" s="55">
        <f t="shared" si="29"/>
        <v>3.087248322147651</v>
      </c>
      <c r="U114" s="123"/>
      <c r="V114" s="55">
        <f t="shared" si="29"/>
        <v>3.703896103896104</v>
      </c>
      <c r="W114" s="123"/>
      <c r="X114" s="55">
        <f t="shared" si="29"/>
        <v>2.0306748466257667</v>
      </c>
      <c r="Y114" s="123"/>
    </row>
    <row r="116" spans="1:25" ht="15" customHeight="1">
      <c r="A116" s="213" t="s">
        <v>24</v>
      </c>
      <c r="B116" s="215">
        <v>2018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5"/>
      <c r="O116" s="215"/>
      <c r="P116" s="215"/>
      <c r="Q116" s="215"/>
      <c r="R116" s="215"/>
      <c r="S116" s="215"/>
      <c r="T116" s="215"/>
      <c r="U116" s="215"/>
      <c r="V116" s="215"/>
      <c r="W116" s="215"/>
      <c r="X116" s="215"/>
      <c r="Y116" s="185"/>
    </row>
    <row r="117" spans="1:25" ht="15" customHeight="1">
      <c r="A117" s="214"/>
      <c r="B117" s="214" t="s">
        <v>0</v>
      </c>
      <c r="C117" s="214"/>
      <c r="D117" s="214" t="s">
        <v>1</v>
      </c>
      <c r="E117" s="214"/>
      <c r="F117" s="214" t="s">
        <v>2</v>
      </c>
      <c r="G117" s="214"/>
      <c r="H117" s="214" t="s">
        <v>3</v>
      </c>
      <c r="I117" s="214"/>
      <c r="J117" s="181" t="s">
        <v>4</v>
      </c>
      <c r="K117" s="178"/>
      <c r="L117" s="214" t="s">
        <v>5</v>
      </c>
      <c r="M117" s="214"/>
      <c r="N117" s="181" t="s">
        <v>6</v>
      </c>
      <c r="O117" s="175"/>
      <c r="P117" s="214" t="s">
        <v>7</v>
      </c>
      <c r="Q117" s="214"/>
      <c r="R117" s="214" t="s">
        <v>35</v>
      </c>
      <c r="S117" s="214"/>
      <c r="T117" s="214" t="s">
        <v>9</v>
      </c>
      <c r="U117" s="214"/>
      <c r="V117" s="214" t="s">
        <v>10</v>
      </c>
      <c r="W117" s="214"/>
      <c r="X117" s="214" t="s">
        <v>11</v>
      </c>
      <c r="Y117" s="214"/>
    </row>
    <row r="119" spans="1:25">
      <c r="A119" s="17" t="s">
        <v>13</v>
      </c>
      <c r="B119" s="111">
        <f>SUM(B120:B121)</f>
        <v>40237</v>
      </c>
      <c r="C119" s="130"/>
      <c r="D119" s="18">
        <f t="shared" ref="D119:H119" si="30">SUM(D120:D121)</f>
        <v>46498</v>
      </c>
      <c r="E119" s="130"/>
      <c r="F119" s="111">
        <f t="shared" si="30"/>
        <v>25348</v>
      </c>
      <c r="G119" s="143" t="s">
        <v>21</v>
      </c>
      <c r="H119" s="18">
        <f t="shared" si="30"/>
        <v>14613</v>
      </c>
      <c r="I119" s="117"/>
      <c r="J119" s="18">
        <v>9082</v>
      </c>
      <c r="L119" s="18">
        <f t="shared" ref="L119:X119" si="31">SUM(L120:L121)</f>
        <v>7606</v>
      </c>
      <c r="M119" s="119" t="s">
        <v>21</v>
      </c>
      <c r="N119" s="18">
        <f t="shared" si="31"/>
        <v>18514</v>
      </c>
      <c r="O119" s="119" t="s">
        <v>21</v>
      </c>
      <c r="P119" s="18">
        <f t="shared" si="31"/>
        <v>14349</v>
      </c>
      <c r="Q119" s="119" t="s">
        <v>21</v>
      </c>
      <c r="R119" s="18">
        <f t="shared" si="31"/>
        <v>14984</v>
      </c>
      <c r="S119" s="119" t="s">
        <v>21</v>
      </c>
      <c r="T119" s="18">
        <f t="shared" si="31"/>
        <v>17490</v>
      </c>
      <c r="U119" s="119" t="s">
        <v>21</v>
      </c>
      <c r="V119" s="18">
        <f t="shared" si="31"/>
        <v>18281</v>
      </c>
      <c r="W119" s="119" t="s">
        <v>21</v>
      </c>
      <c r="X119" s="18">
        <f t="shared" si="31"/>
        <v>19823</v>
      </c>
      <c r="Y119" s="119" t="s">
        <v>21</v>
      </c>
    </row>
    <row r="120" spans="1:25">
      <c r="A120" s="22" t="s">
        <v>18</v>
      </c>
      <c r="B120" s="25">
        <v>39947</v>
      </c>
      <c r="C120" s="124"/>
      <c r="D120" s="23">
        <v>45869</v>
      </c>
      <c r="E120" s="124"/>
      <c r="F120" s="25">
        <v>24639</v>
      </c>
      <c r="G120" s="143" t="s">
        <v>21</v>
      </c>
      <c r="H120" s="23">
        <v>14027</v>
      </c>
      <c r="I120" s="124"/>
      <c r="J120" s="23">
        <v>8910</v>
      </c>
      <c r="L120" s="23">
        <v>7261</v>
      </c>
      <c r="M120" s="119" t="s">
        <v>21</v>
      </c>
      <c r="N120" s="23">
        <v>17593</v>
      </c>
      <c r="O120" s="119" t="s">
        <v>21</v>
      </c>
      <c r="P120" s="23">
        <v>13207</v>
      </c>
      <c r="Q120" s="119" t="s">
        <v>21</v>
      </c>
      <c r="R120" s="23">
        <v>12665</v>
      </c>
      <c r="S120" s="119" t="s">
        <v>21</v>
      </c>
      <c r="T120" s="23">
        <v>16407</v>
      </c>
      <c r="U120" s="119" t="s">
        <v>21</v>
      </c>
      <c r="V120" s="23">
        <v>16921</v>
      </c>
      <c r="W120" s="119" t="s">
        <v>21</v>
      </c>
      <c r="X120" s="23">
        <v>18794</v>
      </c>
      <c r="Y120" s="119" t="s">
        <v>21</v>
      </c>
    </row>
    <row r="121" spans="1:25">
      <c r="A121" s="22" t="s">
        <v>19</v>
      </c>
      <c r="B121" s="112">
        <v>290</v>
      </c>
      <c r="C121" s="119" t="s">
        <v>21</v>
      </c>
      <c r="D121" s="26">
        <v>629</v>
      </c>
      <c r="E121" s="119" t="s">
        <v>21</v>
      </c>
      <c r="F121" s="112">
        <v>709</v>
      </c>
      <c r="G121" s="143" t="s">
        <v>21</v>
      </c>
      <c r="H121" s="26">
        <v>586</v>
      </c>
      <c r="I121" s="119" t="s">
        <v>21</v>
      </c>
      <c r="J121" s="26" t="s">
        <v>12</v>
      </c>
      <c r="L121" s="26">
        <v>345</v>
      </c>
      <c r="M121" s="119" t="s">
        <v>21</v>
      </c>
      <c r="N121" s="26">
        <v>921</v>
      </c>
      <c r="O121" s="119" t="s">
        <v>21</v>
      </c>
      <c r="P121" s="23">
        <v>1142</v>
      </c>
      <c r="Q121" s="119" t="s">
        <v>21</v>
      </c>
      <c r="R121" s="23">
        <v>2319</v>
      </c>
      <c r="S121" s="119" t="s">
        <v>21</v>
      </c>
      <c r="T121" s="23">
        <v>1083</v>
      </c>
      <c r="U121" s="119" t="s">
        <v>21</v>
      </c>
      <c r="V121" s="23">
        <v>1360</v>
      </c>
      <c r="W121" s="119" t="s">
        <v>21</v>
      </c>
      <c r="X121" s="23">
        <v>1029</v>
      </c>
      <c r="Y121" s="119" t="s">
        <v>21</v>
      </c>
    </row>
    <row r="122" spans="1:25">
      <c r="A122" s="29"/>
      <c r="B122" s="112"/>
      <c r="C122" s="129"/>
      <c r="D122" s="26"/>
      <c r="E122" s="129"/>
      <c r="F122" s="112"/>
      <c r="G122" s="144"/>
      <c r="H122" s="26"/>
      <c r="I122" s="129"/>
      <c r="J122" s="26"/>
      <c r="L122" s="26"/>
      <c r="M122" s="129"/>
      <c r="N122" s="26"/>
      <c r="O122" s="129"/>
      <c r="P122" s="26"/>
      <c r="Q122" s="129"/>
      <c r="R122" s="26"/>
      <c r="S122" s="129"/>
      <c r="T122" s="26"/>
      <c r="U122" s="129"/>
      <c r="V122" s="26"/>
      <c r="W122" s="129"/>
      <c r="X122" s="26"/>
      <c r="Y122" s="129"/>
    </row>
    <row r="123" spans="1:25">
      <c r="A123" s="17" t="s">
        <v>14</v>
      </c>
      <c r="B123" s="111">
        <f t="shared" ref="B123:H123" si="32">SUM(B124:B125)</f>
        <v>15535</v>
      </c>
      <c r="C123" s="130"/>
      <c r="D123" s="18">
        <f t="shared" si="32"/>
        <v>16364</v>
      </c>
      <c r="E123" s="130"/>
      <c r="F123" s="111">
        <f t="shared" si="32"/>
        <v>9518</v>
      </c>
      <c r="G123" s="145"/>
      <c r="H123" s="18">
        <f t="shared" si="32"/>
        <v>5622</v>
      </c>
      <c r="I123" s="117"/>
      <c r="J123" s="18">
        <v>3892</v>
      </c>
      <c r="L123" s="18">
        <f t="shared" ref="L123:X123" si="33">SUM(L124:L125)</f>
        <v>3013</v>
      </c>
      <c r="M123" s="130"/>
      <c r="N123" s="18">
        <f t="shared" si="33"/>
        <v>6182</v>
      </c>
      <c r="O123" s="119" t="s">
        <v>21</v>
      </c>
      <c r="P123" s="18">
        <f t="shared" si="33"/>
        <v>5640</v>
      </c>
      <c r="Q123" s="117"/>
      <c r="R123" s="18">
        <f t="shared" si="33"/>
        <v>6228</v>
      </c>
      <c r="S123" s="119" t="s">
        <v>21</v>
      </c>
      <c r="T123" s="18">
        <f t="shared" si="33"/>
        <v>7000</v>
      </c>
      <c r="U123" s="117"/>
      <c r="V123" s="18">
        <f t="shared" si="33"/>
        <v>6987</v>
      </c>
      <c r="W123" s="119" t="s">
        <v>21</v>
      </c>
      <c r="X123" s="18">
        <f t="shared" si="33"/>
        <v>7389</v>
      </c>
      <c r="Y123" s="119" t="s">
        <v>21</v>
      </c>
    </row>
    <row r="124" spans="1:25">
      <c r="A124" s="22" t="s">
        <v>18</v>
      </c>
      <c r="B124" s="25">
        <v>15381</v>
      </c>
      <c r="C124" s="124"/>
      <c r="D124" s="23">
        <v>16248</v>
      </c>
      <c r="E124" s="124"/>
      <c r="F124" s="25">
        <v>9265</v>
      </c>
      <c r="G124" s="146"/>
      <c r="H124" s="23">
        <v>5384</v>
      </c>
      <c r="I124" s="124"/>
      <c r="J124" s="23">
        <v>3802</v>
      </c>
      <c r="L124" s="23">
        <v>2864</v>
      </c>
      <c r="M124" s="124"/>
      <c r="N124" s="23">
        <v>5857</v>
      </c>
      <c r="O124" s="119" t="s">
        <v>21</v>
      </c>
      <c r="P124" s="23">
        <v>5249</v>
      </c>
      <c r="Q124" s="124"/>
      <c r="R124" s="23">
        <v>5393</v>
      </c>
      <c r="S124" s="119"/>
      <c r="T124" s="23">
        <v>6603</v>
      </c>
      <c r="U124" s="124"/>
      <c r="V124" s="23">
        <v>6539</v>
      </c>
      <c r="W124" s="119" t="s">
        <v>21</v>
      </c>
      <c r="X124" s="23">
        <v>7034</v>
      </c>
      <c r="Y124" s="119" t="s">
        <v>21</v>
      </c>
    </row>
    <row r="125" spans="1:25">
      <c r="A125" s="22" t="s">
        <v>19</v>
      </c>
      <c r="B125" s="25">
        <v>154</v>
      </c>
      <c r="C125" s="119" t="s">
        <v>21</v>
      </c>
      <c r="D125" s="23">
        <v>116</v>
      </c>
      <c r="E125" s="119" t="s">
        <v>21</v>
      </c>
      <c r="F125" s="25">
        <v>253</v>
      </c>
      <c r="G125" s="143" t="s">
        <v>21</v>
      </c>
      <c r="H125" s="23">
        <v>238</v>
      </c>
      <c r="I125" s="119" t="s">
        <v>21</v>
      </c>
      <c r="J125" s="23" t="s">
        <v>12</v>
      </c>
      <c r="L125" s="23">
        <v>149</v>
      </c>
      <c r="M125" s="119" t="s">
        <v>21</v>
      </c>
      <c r="N125" s="23">
        <v>325</v>
      </c>
      <c r="O125" s="119" t="s">
        <v>21</v>
      </c>
      <c r="P125" s="23">
        <v>391</v>
      </c>
      <c r="Q125" s="119" t="s">
        <v>21</v>
      </c>
      <c r="R125" s="23">
        <v>835</v>
      </c>
      <c r="S125" s="119" t="s">
        <v>21</v>
      </c>
      <c r="T125" s="23">
        <v>397</v>
      </c>
      <c r="U125" s="119" t="s">
        <v>21</v>
      </c>
      <c r="V125" s="23">
        <v>448</v>
      </c>
      <c r="W125" s="119" t="s">
        <v>21</v>
      </c>
      <c r="X125" s="23">
        <v>355</v>
      </c>
      <c r="Y125" s="119" t="s">
        <v>21</v>
      </c>
    </row>
    <row r="126" spans="1:25">
      <c r="A126" s="29"/>
      <c r="B126" s="112"/>
      <c r="C126" s="116"/>
      <c r="D126" s="26"/>
      <c r="E126" s="116"/>
      <c r="F126" s="112"/>
      <c r="G126" s="144"/>
      <c r="H126" s="30"/>
      <c r="I126" s="116"/>
      <c r="J126" s="26"/>
      <c r="L126" s="26"/>
      <c r="M126" s="116"/>
      <c r="N126" s="26"/>
      <c r="O126" s="116"/>
      <c r="P126" s="30"/>
      <c r="Q126" s="116"/>
      <c r="R126" s="30"/>
      <c r="S126" s="116"/>
      <c r="T126" s="30"/>
      <c r="U126" s="116"/>
      <c r="V126" s="30"/>
      <c r="W126" s="116"/>
      <c r="X126" s="30"/>
      <c r="Y126" s="116"/>
    </row>
    <row r="127" spans="1:25">
      <c r="A127" s="33" t="s">
        <v>25</v>
      </c>
      <c r="B127" s="155">
        <f t="shared" ref="B127:H127" si="34">B119/B123</f>
        <v>2.5900869005471514</v>
      </c>
      <c r="C127" s="122"/>
      <c r="D127" s="155">
        <f t="shared" si="34"/>
        <v>2.8414813004155461</v>
      </c>
      <c r="E127" s="122"/>
      <c r="F127" s="155">
        <f t="shared" si="34"/>
        <v>2.6631645303635216</v>
      </c>
      <c r="G127" s="141"/>
      <c r="H127" s="34">
        <f t="shared" si="34"/>
        <v>2.5992529348986126</v>
      </c>
      <c r="I127" s="121"/>
      <c r="J127" s="155">
        <f t="shared" ref="J127" si="35">J119/J123</f>
        <v>2.3335046248715314</v>
      </c>
      <c r="L127" s="155">
        <f t="shared" ref="L127:X127" si="36">L119/L123</f>
        <v>2.5243942914039166</v>
      </c>
      <c r="M127" s="122"/>
      <c r="N127" s="155">
        <f t="shared" si="36"/>
        <v>2.9948236816564218</v>
      </c>
      <c r="O127" s="121"/>
      <c r="P127" s="34">
        <f t="shared" si="36"/>
        <v>2.5441489361702128</v>
      </c>
      <c r="Q127" s="121"/>
      <c r="R127" s="34">
        <f t="shared" si="36"/>
        <v>2.4059087989723826</v>
      </c>
      <c r="S127" s="121"/>
      <c r="T127" s="34">
        <f t="shared" si="36"/>
        <v>2.4985714285714287</v>
      </c>
      <c r="U127" s="121"/>
      <c r="V127" s="34">
        <f t="shared" si="36"/>
        <v>2.6164305138113639</v>
      </c>
      <c r="W127" s="121"/>
      <c r="X127" s="34">
        <f t="shared" si="36"/>
        <v>2.682771687643795</v>
      </c>
      <c r="Y127" s="121"/>
    </row>
    <row r="128" spans="1:25">
      <c r="A128" s="37" t="s">
        <v>18</v>
      </c>
      <c r="B128" s="156">
        <v>2.6</v>
      </c>
      <c r="C128" s="122"/>
      <c r="D128" s="156">
        <v>2.82</v>
      </c>
      <c r="E128" s="122"/>
      <c r="F128" s="156">
        <v>2.66</v>
      </c>
      <c r="G128" s="141"/>
      <c r="H128" s="38">
        <v>2.61</v>
      </c>
      <c r="I128" s="122"/>
      <c r="J128" s="156">
        <v>2.34</v>
      </c>
      <c r="L128" s="156">
        <v>2.54</v>
      </c>
      <c r="M128" s="122"/>
      <c r="N128" s="156">
        <v>3</v>
      </c>
      <c r="O128" s="122"/>
      <c r="P128" s="38">
        <v>2.52</v>
      </c>
      <c r="Q128" s="122"/>
      <c r="R128" s="38">
        <v>2.35</v>
      </c>
      <c r="S128" s="122"/>
      <c r="T128" s="38">
        <v>2.48</v>
      </c>
      <c r="U128" s="122"/>
      <c r="V128" s="38">
        <v>2.59</v>
      </c>
      <c r="W128" s="122"/>
      <c r="X128" s="38">
        <v>2.67</v>
      </c>
      <c r="Y128" s="122"/>
    </row>
    <row r="129" spans="1:119">
      <c r="A129" s="54" t="s">
        <v>19</v>
      </c>
      <c r="B129" s="157">
        <v>1.88</v>
      </c>
      <c r="C129" s="123"/>
      <c r="D129" s="157">
        <v>5.42</v>
      </c>
      <c r="E129" s="123"/>
      <c r="F129" s="157">
        <v>2.8</v>
      </c>
      <c r="G129" s="142"/>
      <c r="H129" s="55">
        <v>2.46</v>
      </c>
      <c r="I129" s="123"/>
      <c r="J129" s="57" t="s">
        <v>12</v>
      </c>
      <c r="K129" s="180"/>
      <c r="L129" s="157">
        <v>2.3199999999999998</v>
      </c>
      <c r="M129" s="123"/>
      <c r="N129" s="157">
        <v>2.83</v>
      </c>
      <c r="O129" s="123"/>
      <c r="P129" s="55">
        <v>2.92</v>
      </c>
      <c r="Q129" s="123"/>
      <c r="R129" s="55">
        <v>2.78</v>
      </c>
      <c r="S129" s="123"/>
      <c r="T129" s="55">
        <v>2.73</v>
      </c>
      <c r="U129" s="123"/>
      <c r="V129" s="55">
        <v>3.04</v>
      </c>
      <c r="W129" s="123"/>
      <c r="X129" s="55">
        <v>2.9</v>
      </c>
      <c r="Y129" s="123"/>
    </row>
    <row r="130" spans="1:119">
      <c r="A130" s="56"/>
      <c r="B130" s="159"/>
      <c r="C130" s="126"/>
      <c r="D130" s="168"/>
      <c r="E130" s="126"/>
      <c r="F130" s="159"/>
      <c r="G130" s="149"/>
      <c r="H130" s="10"/>
      <c r="I130" s="126"/>
      <c r="J130" s="168"/>
      <c r="K130" s="47"/>
      <c r="L130" s="168"/>
      <c r="M130" s="47"/>
      <c r="N130" s="168"/>
      <c r="O130" s="47"/>
      <c r="P130" s="10"/>
      <c r="Q130" s="47"/>
      <c r="R130" s="10"/>
      <c r="S130" s="47"/>
      <c r="T130" s="10"/>
      <c r="U130" s="47"/>
      <c r="V130" s="10"/>
      <c r="W130" s="47"/>
      <c r="X130" s="10"/>
      <c r="Y130" s="47"/>
      <c r="Z130" s="56"/>
    </row>
    <row r="131" spans="1:119">
      <c r="A131" s="66"/>
      <c r="B131" s="160"/>
      <c r="C131" s="66"/>
      <c r="D131" s="169"/>
      <c r="E131" s="66"/>
      <c r="F131" s="160"/>
      <c r="G131" s="150"/>
      <c r="H131" s="66"/>
      <c r="I131" s="66"/>
      <c r="J131" s="182"/>
      <c r="K131" s="47"/>
      <c r="L131" s="182"/>
      <c r="M131" s="47"/>
      <c r="N131" s="182"/>
      <c r="O131" s="47"/>
      <c r="P131" s="56"/>
      <c r="Q131" s="47"/>
      <c r="R131" s="56"/>
      <c r="S131" s="47"/>
      <c r="T131" s="56"/>
      <c r="U131" s="47"/>
      <c r="V131" s="56"/>
      <c r="W131" s="47"/>
      <c r="X131" s="56"/>
      <c r="Y131" s="47"/>
      <c r="Z131" s="56"/>
    </row>
    <row r="132" spans="1:119" s="48" customFormat="1" ht="11.25">
      <c r="A132" s="39" t="s">
        <v>29</v>
      </c>
      <c r="B132" s="161"/>
      <c r="C132" s="47"/>
      <c r="D132" s="170"/>
      <c r="E132" s="47"/>
      <c r="F132" s="161"/>
      <c r="G132" s="151"/>
      <c r="H132" s="47"/>
      <c r="I132" s="47"/>
      <c r="J132" s="170"/>
      <c r="K132" s="47"/>
      <c r="L132" s="170"/>
      <c r="M132" s="47"/>
      <c r="N132" s="170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47"/>
      <c r="BZ132" s="47"/>
      <c r="CA132" s="47"/>
      <c r="CB132" s="47"/>
      <c r="CC132" s="47"/>
      <c r="CD132" s="47"/>
      <c r="CE132" s="47"/>
      <c r="CF132" s="47"/>
      <c r="CG132" s="47"/>
      <c r="CH132" s="47"/>
      <c r="CI132" s="47"/>
      <c r="CJ132" s="47"/>
      <c r="CK132" s="47"/>
      <c r="CL132" s="47"/>
      <c r="CM132" s="47"/>
      <c r="CN132" s="47"/>
      <c r="CO132" s="47"/>
      <c r="CP132" s="47"/>
      <c r="CQ132" s="47"/>
      <c r="CR132" s="47"/>
      <c r="CS132" s="47"/>
      <c r="CT132" s="47"/>
      <c r="CU132" s="47"/>
      <c r="CV132" s="47"/>
      <c r="CW132" s="47"/>
      <c r="CX132" s="47"/>
      <c r="CY132" s="47"/>
      <c r="CZ132" s="47"/>
      <c r="DA132" s="47"/>
      <c r="DB132" s="47"/>
      <c r="DC132" s="47"/>
      <c r="DD132" s="47"/>
      <c r="DE132" s="47"/>
      <c r="DF132" s="47"/>
      <c r="DG132" s="47"/>
      <c r="DH132" s="47"/>
      <c r="DI132" s="47"/>
      <c r="DJ132" s="47"/>
      <c r="DK132" s="47"/>
      <c r="DL132" s="47"/>
      <c r="DM132" s="47"/>
      <c r="DN132" s="47"/>
      <c r="DO132" s="47"/>
    </row>
    <row r="133" spans="1:119" s="48" customFormat="1" ht="11.25">
      <c r="A133" s="39" t="s">
        <v>34</v>
      </c>
      <c r="B133" s="161"/>
      <c r="C133" s="47"/>
      <c r="D133" s="170"/>
      <c r="E133" s="47"/>
      <c r="F133" s="161"/>
      <c r="G133" s="151"/>
      <c r="H133" s="47"/>
      <c r="I133" s="47"/>
      <c r="J133" s="170"/>
      <c r="K133" s="47"/>
      <c r="L133" s="170"/>
      <c r="M133" s="47"/>
      <c r="N133" s="170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47"/>
      <c r="BZ133" s="47"/>
      <c r="CA133" s="47"/>
      <c r="CB133" s="47"/>
      <c r="CC133" s="47"/>
      <c r="CD133" s="47"/>
      <c r="CE133" s="47"/>
      <c r="CF133" s="47"/>
      <c r="CG133" s="47"/>
      <c r="CH133" s="47"/>
      <c r="CI133" s="47"/>
      <c r="CJ133" s="47"/>
      <c r="CK133" s="47"/>
      <c r="CL133" s="47"/>
      <c r="CM133" s="47"/>
      <c r="CN133" s="47"/>
      <c r="CO133" s="47"/>
      <c r="CP133" s="47"/>
      <c r="CQ133" s="47"/>
      <c r="CR133" s="47"/>
      <c r="CS133" s="47"/>
      <c r="CT133" s="47"/>
      <c r="CU133" s="47"/>
      <c r="CV133" s="47"/>
      <c r="CW133" s="47"/>
      <c r="CX133" s="47"/>
      <c r="CY133" s="47"/>
      <c r="CZ133" s="47"/>
      <c r="DA133" s="47"/>
      <c r="DB133" s="47"/>
      <c r="DC133" s="47"/>
      <c r="DD133" s="47"/>
      <c r="DE133" s="47"/>
      <c r="DF133" s="47"/>
      <c r="DG133" s="47"/>
      <c r="DH133" s="47"/>
      <c r="DI133" s="47"/>
      <c r="DJ133" s="47"/>
      <c r="DK133" s="47"/>
      <c r="DL133" s="47"/>
      <c r="DM133" s="47"/>
      <c r="DN133" s="47"/>
      <c r="DO133" s="47"/>
    </row>
    <row r="134" spans="1:119" s="48" customFormat="1" ht="11.25">
      <c r="A134" s="39" t="s">
        <v>17</v>
      </c>
      <c r="B134" s="161"/>
      <c r="C134" s="47"/>
      <c r="D134" s="170"/>
      <c r="E134" s="47"/>
      <c r="F134" s="161"/>
      <c r="G134" s="151"/>
      <c r="H134" s="47"/>
      <c r="I134" s="47"/>
      <c r="J134" s="170"/>
      <c r="K134" s="47"/>
      <c r="L134" s="170"/>
      <c r="M134" s="47"/>
      <c r="N134" s="170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47"/>
      <c r="BZ134" s="47"/>
      <c r="CA134" s="47"/>
      <c r="CB134" s="47"/>
      <c r="CC134" s="47"/>
      <c r="CD134" s="47"/>
      <c r="CE134" s="47"/>
      <c r="CF134" s="47"/>
      <c r="CG134" s="47"/>
      <c r="CH134" s="47"/>
      <c r="CI134" s="47"/>
      <c r="CJ134" s="47"/>
      <c r="CK134" s="47"/>
      <c r="CL134" s="47"/>
      <c r="CM134" s="47"/>
      <c r="CN134" s="47"/>
      <c r="CO134" s="47"/>
      <c r="CP134" s="47"/>
      <c r="CQ134" s="47"/>
      <c r="CR134" s="47"/>
      <c r="CS134" s="47"/>
      <c r="CT134" s="47"/>
      <c r="CU134" s="47"/>
      <c r="CV134" s="47"/>
      <c r="CW134" s="47"/>
      <c r="CX134" s="47"/>
      <c r="CY134" s="47"/>
      <c r="CZ134" s="47"/>
      <c r="DA134" s="47"/>
      <c r="DB134" s="47"/>
      <c r="DC134" s="47"/>
      <c r="DD134" s="47"/>
      <c r="DE134" s="47"/>
      <c r="DF134" s="47"/>
      <c r="DG134" s="47"/>
      <c r="DH134" s="47"/>
      <c r="DI134" s="47"/>
      <c r="DJ134" s="47"/>
      <c r="DK134" s="47"/>
      <c r="DL134" s="47"/>
      <c r="DM134" s="47"/>
      <c r="DN134" s="47"/>
      <c r="DO134" s="47"/>
    </row>
    <row r="135" spans="1:119" s="50" customFormat="1" ht="11.25">
      <c r="A135" s="42" t="s">
        <v>26</v>
      </c>
      <c r="B135" s="162"/>
      <c r="C135" s="49"/>
      <c r="D135" s="171"/>
      <c r="E135" s="49"/>
      <c r="F135" s="162"/>
      <c r="G135" s="152"/>
      <c r="H135" s="49"/>
      <c r="I135" s="49"/>
      <c r="J135" s="171"/>
      <c r="K135" s="49"/>
      <c r="L135" s="171"/>
      <c r="M135" s="49"/>
      <c r="N135" s="171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  <c r="AK135" s="49"/>
      <c r="AL135" s="49"/>
      <c r="AM135" s="49"/>
      <c r="AN135" s="49"/>
      <c r="AO135" s="49"/>
      <c r="AP135" s="49"/>
      <c r="AQ135" s="49"/>
      <c r="AR135" s="49"/>
      <c r="AS135" s="49"/>
      <c r="AT135" s="49"/>
      <c r="AU135" s="49"/>
      <c r="AV135" s="49"/>
      <c r="AW135" s="49"/>
      <c r="AX135" s="49"/>
      <c r="AY135" s="49"/>
      <c r="AZ135" s="49"/>
      <c r="BA135" s="49"/>
      <c r="BB135" s="49"/>
      <c r="BC135" s="49"/>
      <c r="BD135" s="49"/>
      <c r="BE135" s="49"/>
      <c r="BF135" s="49"/>
      <c r="BG135" s="49"/>
      <c r="BH135" s="49"/>
      <c r="BI135" s="49"/>
      <c r="BJ135" s="49"/>
      <c r="BK135" s="49"/>
      <c r="BL135" s="49"/>
      <c r="BM135" s="49"/>
      <c r="BN135" s="49"/>
      <c r="BO135" s="49"/>
      <c r="BP135" s="49"/>
      <c r="BQ135" s="49"/>
      <c r="BR135" s="49"/>
      <c r="BS135" s="49"/>
      <c r="BT135" s="49"/>
      <c r="BU135" s="49"/>
      <c r="BV135" s="49"/>
      <c r="BW135" s="49"/>
      <c r="BX135" s="49"/>
      <c r="BY135" s="49"/>
      <c r="BZ135" s="49"/>
      <c r="CA135" s="49"/>
      <c r="CB135" s="49"/>
      <c r="CC135" s="49"/>
      <c r="CD135" s="49"/>
      <c r="CE135" s="49"/>
      <c r="CF135" s="49"/>
      <c r="CG135" s="49"/>
      <c r="CH135" s="49"/>
      <c r="CI135" s="49"/>
      <c r="CJ135" s="49"/>
      <c r="CK135" s="49"/>
      <c r="CL135" s="49"/>
      <c r="CM135" s="49"/>
      <c r="CN135" s="49"/>
      <c r="CO135" s="49"/>
      <c r="CP135" s="49"/>
      <c r="CQ135" s="49"/>
      <c r="CR135" s="49"/>
      <c r="CS135" s="49"/>
      <c r="CT135" s="49"/>
      <c r="CU135" s="49"/>
      <c r="CV135" s="49"/>
      <c r="CW135" s="49"/>
      <c r="CX135" s="49"/>
      <c r="CY135" s="49"/>
      <c r="CZ135" s="49"/>
      <c r="DA135" s="49"/>
      <c r="DB135" s="49"/>
      <c r="DC135" s="49"/>
      <c r="DD135" s="49"/>
      <c r="DE135" s="49"/>
      <c r="DF135" s="49"/>
      <c r="DG135" s="49"/>
      <c r="DH135" s="49"/>
      <c r="DI135" s="49"/>
      <c r="DJ135" s="49"/>
      <c r="DK135" s="49"/>
      <c r="DL135" s="49"/>
      <c r="DM135" s="49"/>
      <c r="DN135" s="49"/>
      <c r="DO135" s="49"/>
    </row>
    <row r="136" spans="1:119" s="48" customFormat="1" ht="11.25">
      <c r="A136" s="39" t="s">
        <v>22</v>
      </c>
      <c r="B136" s="161"/>
      <c r="C136" s="47"/>
      <c r="D136" s="170"/>
      <c r="E136" s="47"/>
      <c r="F136" s="161"/>
      <c r="G136" s="151"/>
      <c r="H136" s="47"/>
      <c r="I136" s="47"/>
      <c r="J136" s="170"/>
      <c r="K136" s="47"/>
      <c r="L136" s="170"/>
      <c r="M136" s="47"/>
      <c r="N136" s="170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47"/>
      <c r="BZ136" s="47"/>
      <c r="CA136" s="47"/>
      <c r="CB136" s="47"/>
      <c r="CC136" s="47"/>
      <c r="CD136" s="47"/>
      <c r="CE136" s="47"/>
      <c r="CF136" s="47"/>
      <c r="CG136" s="47"/>
      <c r="CH136" s="47"/>
      <c r="CI136" s="47"/>
      <c r="CJ136" s="47"/>
      <c r="CK136" s="47"/>
      <c r="CL136" s="47"/>
      <c r="CM136" s="47"/>
      <c r="CN136" s="47"/>
      <c r="CO136" s="47"/>
      <c r="CP136" s="47"/>
      <c r="CQ136" s="47"/>
      <c r="CR136" s="47"/>
      <c r="CS136" s="47"/>
      <c r="CT136" s="47"/>
      <c r="CU136" s="47"/>
      <c r="CV136" s="47"/>
      <c r="CW136" s="47"/>
      <c r="CX136" s="47"/>
      <c r="CY136" s="47"/>
      <c r="CZ136" s="47"/>
      <c r="DA136" s="47"/>
      <c r="DB136" s="47"/>
      <c r="DC136" s="47"/>
      <c r="DD136" s="47"/>
      <c r="DE136" s="47"/>
      <c r="DF136" s="47"/>
      <c r="DG136" s="47"/>
      <c r="DH136" s="47"/>
      <c r="DI136" s="47"/>
      <c r="DJ136" s="47"/>
      <c r="DK136" s="47"/>
      <c r="DL136" s="47"/>
      <c r="DM136" s="47"/>
      <c r="DN136" s="47"/>
      <c r="DO136" s="47"/>
    </row>
    <row r="137" spans="1:119" s="48" customFormat="1" ht="11.25">
      <c r="A137" s="39" t="s">
        <v>23</v>
      </c>
      <c r="B137" s="161"/>
      <c r="C137" s="47"/>
      <c r="D137" s="170"/>
      <c r="E137" s="47"/>
      <c r="F137" s="161"/>
      <c r="G137" s="151"/>
      <c r="H137" s="47"/>
      <c r="I137" s="47"/>
      <c r="J137" s="170"/>
      <c r="K137" s="47"/>
      <c r="L137" s="170"/>
      <c r="M137" s="47"/>
      <c r="N137" s="170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47"/>
      <c r="BZ137" s="47"/>
      <c r="CA137" s="47"/>
      <c r="CB137" s="47"/>
      <c r="CC137" s="47"/>
      <c r="CD137" s="47"/>
      <c r="CE137" s="47"/>
      <c r="CF137" s="47"/>
      <c r="CG137" s="47"/>
      <c r="CH137" s="47"/>
      <c r="CI137" s="47"/>
      <c r="CJ137" s="47"/>
      <c r="CK137" s="47"/>
      <c r="CL137" s="47"/>
      <c r="CM137" s="47"/>
      <c r="CN137" s="47"/>
      <c r="CO137" s="47"/>
      <c r="CP137" s="47"/>
      <c r="CQ137" s="47"/>
      <c r="CR137" s="47"/>
      <c r="CS137" s="47"/>
      <c r="CT137" s="47"/>
      <c r="CU137" s="47"/>
      <c r="CV137" s="47"/>
      <c r="CW137" s="47"/>
      <c r="CX137" s="47"/>
      <c r="CY137" s="47"/>
      <c r="CZ137" s="47"/>
      <c r="DA137" s="47"/>
      <c r="DB137" s="47"/>
      <c r="DC137" s="47"/>
      <c r="DD137" s="47"/>
      <c r="DE137" s="47"/>
      <c r="DF137" s="47"/>
      <c r="DG137" s="47"/>
      <c r="DH137" s="47"/>
      <c r="DI137" s="47"/>
      <c r="DJ137" s="47"/>
      <c r="DK137" s="47"/>
      <c r="DL137" s="47"/>
      <c r="DM137" s="47"/>
      <c r="DN137" s="47"/>
      <c r="DO137" s="47"/>
    </row>
    <row r="138" spans="1:119" s="48" customFormat="1" ht="11.25">
      <c r="A138" s="39" t="s">
        <v>20</v>
      </c>
      <c r="B138" s="163"/>
      <c r="D138" s="129"/>
      <c r="F138" s="163"/>
      <c r="G138" s="144"/>
      <c r="J138" s="129"/>
      <c r="L138" s="129"/>
      <c r="N138" s="129"/>
    </row>
    <row r="139" spans="1:119" s="48" customFormat="1" ht="11.25">
      <c r="A139" s="39" t="s">
        <v>28</v>
      </c>
      <c r="B139" s="163"/>
      <c r="D139" s="129"/>
      <c r="F139" s="163"/>
      <c r="G139" s="144"/>
      <c r="J139" s="129"/>
      <c r="L139" s="129"/>
      <c r="N139" s="129"/>
    </row>
    <row r="140" spans="1:119" s="48" customFormat="1" ht="11.25">
      <c r="A140" s="42" t="s">
        <v>30</v>
      </c>
      <c r="B140" s="163"/>
      <c r="D140" s="129"/>
      <c r="F140" s="163"/>
      <c r="G140" s="144"/>
      <c r="J140" s="129"/>
      <c r="L140" s="129"/>
      <c r="N140" s="129"/>
    </row>
    <row r="141" spans="1:119" s="48" customFormat="1" ht="11.25">
      <c r="A141" s="39" t="s">
        <v>31</v>
      </c>
      <c r="B141" s="163"/>
      <c r="D141" s="129"/>
      <c r="F141" s="163"/>
      <c r="G141" s="144"/>
      <c r="J141" s="129"/>
      <c r="L141" s="129"/>
      <c r="N141" s="129"/>
    </row>
    <row r="142" spans="1:119" s="48" customFormat="1" ht="11.25">
      <c r="A142" s="42" t="s">
        <v>27</v>
      </c>
      <c r="B142" s="163"/>
      <c r="D142" s="129"/>
      <c r="F142" s="163"/>
      <c r="G142" s="144"/>
      <c r="J142" s="129"/>
      <c r="L142" s="129"/>
      <c r="N142" s="129"/>
    </row>
    <row r="143" spans="1:119" s="48" customFormat="1" ht="11.25">
      <c r="A143" s="39" t="s">
        <v>15</v>
      </c>
      <c r="B143" s="163"/>
      <c r="D143" s="129"/>
      <c r="F143" s="163"/>
      <c r="G143" s="144"/>
      <c r="J143" s="129"/>
      <c r="L143" s="129"/>
      <c r="N143" s="129"/>
      <c r="Q143" s="51"/>
    </row>
    <row r="144" spans="1:119" s="48" customFormat="1" ht="11.25">
      <c r="A144" s="45" t="s">
        <v>32</v>
      </c>
      <c r="B144" s="163"/>
      <c r="D144" s="129"/>
      <c r="F144" s="163"/>
      <c r="G144" s="144"/>
      <c r="J144" s="129"/>
      <c r="L144" s="129"/>
      <c r="N144" s="129"/>
      <c r="Q144" s="51"/>
    </row>
    <row r="145" spans="1:25" s="50" customFormat="1" ht="11.25">
      <c r="A145" s="42" t="s">
        <v>16</v>
      </c>
      <c r="B145" s="164"/>
      <c r="D145" s="172"/>
      <c r="F145" s="164"/>
      <c r="G145" s="153"/>
      <c r="J145" s="172"/>
      <c r="L145" s="172"/>
      <c r="N145" s="172"/>
      <c r="Q145" s="52"/>
    </row>
    <row r="146" spans="1:25" s="48" customFormat="1" ht="11.25">
      <c r="A146" s="39" t="s">
        <v>41</v>
      </c>
      <c r="B146" s="163"/>
      <c r="D146" s="129"/>
      <c r="F146" s="163"/>
      <c r="G146" s="144"/>
      <c r="J146" s="129"/>
      <c r="L146" s="129"/>
      <c r="N146" s="129"/>
    </row>
    <row r="147" spans="1:25" s="53" customFormat="1" ht="11.25">
      <c r="B147" s="165"/>
      <c r="D147" s="173"/>
      <c r="F147" s="165"/>
      <c r="G147" s="147"/>
      <c r="J147" s="173"/>
      <c r="K147" s="48"/>
      <c r="L147" s="173"/>
      <c r="M147" s="48"/>
      <c r="N147" s="173"/>
      <c r="O147" s="48"/>
      <c r="Q147" s="48"/>
      <c r="S147" s="48"/>
      <c r="U147" s="48"/>
      <c r="W147" s="48"/>
      <c r="Y147" s="48"/>
    </row>
    <row r="148" spans="1:25" s="53" customFormat="1" ht="11.25">
      <c r="B148" s="165"/>
      <c r="D148" s="173"/>
      <c r="F148" s="165"/>
      <c r="G148" s="147"/>
      <c r="J148" s="173"/>
      <c r="K148" s="48"/>
      <c r="L148" s="173"/>
      <c r="M148" s="48"/>
      <c r="N148" s="173"/>
      <c r="O148" s="48"/>
      <c r="Q148" s="48"/>
      <c r="S148" s="48"/>
      <c r="U148" s="48"/>
      <c r="W148" s="48"/>
      <c r="Y148" s="48"/>
    </row>
  </sheetData>
  <mergeCells count="98">
    <mergeCell ref="A10:A11"/>
    <mergeCell ref="B10:X10"/>
    <mergeCell ref="B11:C11"/>
    <mergeCell ref="D11:E11"/>
    <mergeCell ref="F11:G11"/>
    <mergeCell ref="H11:I11"/>
    <mergeCell ref="L11:M11"/>
    <mergeCell ref="N11:O11"/>
    <mergeCell ref="P11:Q11"/>
    <mergeCell ref="R11:S11"/>
    <mergeCell ref="T11:U11"/>
    <mergeCell ref="V11:W11"/>
    <mergeCell ref="X11:Y11"/>
    <mergeCell ref="A116:A117"/>
    <mergeCell ref="B116:X116"/>
    <mergeCell ref="B117:C117"/>
    <mergeCell ref="D117:E117"/>
    <mergeCell ref="F117:G117"/>
    <mergeCell ref="X117:Y117"/>
    <mergeCell ref="H117:I117"/>
    <mergeCell ref="L117:M117"/>
    <mergeCell ref="P117:Q117"/>
    <mergeCell ref="R117:S117"/>
    <mergeCell ref="T117:U117"/>
    <mergeCell ref="V117:W117"/>
    <mergeCell ref="A101:A102"/>
    <mergeCell ref="B101:X101"/>
    <mergeCell ref="B102:C102"/>
    <mergeCell ref="D102:E102"/>
    <mergeCell ref="F102:G102"/>
    <mergeCell ref="H102:I102"/>
    <mergeCell ref="L102:M102"/>
    <mergeCell ref="P102:Q102"/>
    <mergeCell ref="R102:S102"/>
    <mergeCell ref="T102:U102"/>
    <mergeCell ref="V102:W102"/>
    <mergeCell ref="X102:Y102"/>
    <mergeCell ref="A70:A71"/>
    <mergeCell ref="T87:U87"/>
    <mergeCell ref="V87:W87"/>
    <mergeCell ref="A86:A87"/>
    <mergeCell ref="B86:X86"/>
    <mergeCell ref="B87:C87"/>
    <mergeCell ref="D87:E87"/>
    <mergeCell ref="F87:G87"/>
    <mergeCell ref="H87:I87"/>
    <mergeCell ref="L87:M87"/>
    <mergeCell ref="P87:Q87"/>
    <mergeCell ref="R87:S87"/>
    <mergeCell ref="X87:Y87"/>
    <mergeCell ref="B70:X70"/>
    <mergeCell ref="B71:C71"/>
    <mergeCell ref="D71:E71"/>
    <mergeCell ref="F71:G71"/>
    <mergeCell ref="T41:U41"/>
    <mergeCell ref="V41:W41"/>
    <mergeCell ref="T71:U71"/>
    <mergeCell ref="V71:W71"/>
    <mergeCell ref="X71:Y71"/>
    <mergeCell ref="L71:M71"/>
    <mergeCell ref="P71:Q71"/>
    <mergeCell ref="R71:S71"/>
    <mergeCell ref="A55:A56"/>
    <mergeCell ref="B55:X55"/>
    <mergeCell ref="B56:C56"/>
    <mergeCell ref="D56:E56"/>
    <mergeCell ref="F56:G56"/>
    <mergeCell ref="H56:I56"/>
    <mergeCell ref="L56:M56"/>
    <mergeCell ref="P56:Q56"/>
    <mergeCell ref="R56:S56"/>
    <mergeCell ref="T56:U56"/>
    <mergeCell ref="V56:W56"/>
    <mergeCell ref="X56:Y56"/>
    <mergeCell ref="A40:A41"/>
    <mergeCell ref="B40:X40"/>
    <mergeCell ref="B41:C41"/>
    <mergeCell ref="D41:E41"/>
    <mergeCell ref="F41:G41"/>
    <mergeCell ref="H41:I41"/>
    <mergeCell ref="L41:M41"/>
    <mergeCell ref="P41:Q41"/>
    <mergeCell ref="R41:S41"/>
    <mergeCell ref="N41:O41"/>
    <mergeCell ref="X41:Y41"/>
    <mergeCell ref="A25:A26"/>
    <mergeCell ref="B25:X25"/>
    <mergeCell ref="B26:C26"/>
    <mergeCell ref="D26:E26"/>
    <mergeCell ref="F26:G26"/>
    <mergeCell ref="H26:I26"/>
    <mergeCell ref="L26:M26"/>
    <mergeCell ref="N26:O26"/>
    <mergeCell ref="P26:Q26"/>
    <mergeCell ref="R26:S26"/>
    <mergeCell ref="T26:U26"/>
    <mergeCell ref="V26:W26"/>
    <mergeCell ref="X26:Y26"/>
  </mergeCells>
  <pageMargins left="0.7" right="0.7" top="0.75" bottom="0.75" header="0.3" footer="0.3"/>
  <pageSetup orientation="portrait" r:id="rId1"/>
  <ignoredErrors>
    <ignoredError sqref="O44 Q45 M45 M48:M49 K49 K47 K45 I49 I47 I45 E47:E49 C45 C47:C49 G49 C58:C60 E58:E60 G58:G59 G62:G63 I58:I60 I62:I64 K58:K60 K62:K63 M58:M60 O58:O60 Q58:Q59 S58:S59 U59 W58:W59 W62:W63 U62:U63 S62:S63 Q62:Q63 O62:O63 C64 C73:C74 E73:E74 G73:G74 I73:I74 K73:K74 M73:M74 O73:O74 Q73:Q74 S73:S74 U73:U74 W73:W74 Y73:Y74 G77:G78 K77:K78 M77:M78 O77:O78 Q77:Q78 S77:S78 U77:U78 W77:W78 Y77:Y78 C89:C91 E89:E91 G89:G91 G93:G95 Y89 Y93 C106 E106 G106 I104 I106 K104:K106 M104:M106 O104:O106 Q104:Q106 S104:S106 U104:U106 W104:W106 Y104 Y106 Y108:Y110 U108:U110 S108:T110 Q108:Q109 O108:O110 M108:M110 K108 K110 I108 I110 G110 C110 C121 E121 G119:H121 M119:M121 O119:O121 Q119:Q121 S119:S121 U119:U121 W119:W121 Y119:Y121 Y123:Y125 W123:W125 U125 S123 S125 Q125 O123:O125 M125 I121 G125 I125 E125 C125 E95 S43:S45 S47:S49 U45 Q49 U49 W43:W45 W47:W49 Y44 Y47:Y48 C30 E28:E30 E32:E34 G30 G34 I30 I28 I32:I34 K28:K30 K32:K34 M28:M30 M32:M34 O28:O30 O32:O34 Q28:Q30 Q32:Q34 S28:S30 S32:S34 U28:U30 U32:U34 W28:W30 W32:W34 C13 C14:C15 C17:C19" numberStoredAsText="1"/>
    <ignoredError sqref="X36:X38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Y75"/>
  <sheetViews>
    <sheetView showGridLines="0" workbookViewId="0">
      <selection activeCell="G30" sqref="G30"/>
    </sheetView>
  </sheetViews>
  <sheetFormatPr baseColWidth="10" defaultRowHeight="15"/>
  <cols>
    <col min="1" max="1" width="45.85546875" customWidth="1"/>
    <col min="2" max="2" width="7.28515625" bestFit="1" customWidth="1"/>
    <col min="3" max="3" width="3.28515625" bestFit="1" customWidth="1"/>
    <col min="4" max="4" width="8" customWidth="1"/>
    <col min="5" max="5" width="3" bestFit="1" customWidth="1"/>
    <col min="6" max="6" width="7.28515625" bestFit="1" customWidth="1"/>
    <col min="7" max="7" width="3" bestFit="1" customWidth="1"/>
    <col min="8" max="8" width="7.28515625" bestFit="1" customWidth="1"/>
    <col min="9" max="9" width="3" bestFit="1" customWidth="1"/>
    <col min="10" max="10" width="6.28515625" customWidth="1"/>
    <col min="11" max="11" width="6" customWidth="1"/>
    <col min="12" max="12" width="3" bestFit="1" customWidth="1"/>
    <col min="13" max="13" width="7.28515625" bestFit="1" customWidth="1"/>
    <col min="14" max="14" width="3" bestFit="1" customWidth="1"/>
    <col min="15" max="15" width="7.28515625" bestFit="1" customWidth="1"/>
    <col min="16" max="16" width="3" bestFit="1" customWidth="1"/>
    <col min="17" max="17" width="10.28515625" customWidth="1"/>
    <col min="18" max="18" width="3" bestFit="1" customWidth="1"/>
    <col min="19" max="19" width="8" customWidth="1"/>
    <col min="20" max="20" width="3" bestFit="1" customWidth="1"/>
    <col min="21" max="21" width="10.85546875" customWidth="1"/>
    <col min="22" max="22" width="3" bestFit="1" customWidth="1"/>
    <col min="23" max="23" width="10.5703125" customWidth="1"/>
    <col min="24" max="24" width="3" bestFit="1" customWidth="1"/>
    <col min="25" max="25" width="7.28515625" bestFit="1" customWidth="1"/>
    <col min="26" max="26" width="3" bestFit="1" customWidth="1"/>
    <col min="27" max="27" width="8.5703125" customWidth="1"/>
    <col min="28" max="28" width="3" bestFit="1" customWidth="1"/>
    <col min="29" max="29" width="7.28515625" bestFit="1" customWidth="1"/>
    <col min="30" max="30" width="3" bestFit="1" customWidth="1"/>
    <col min="31" max="31" width="7.28515625" bestFit="1" customWidth="1"/>
    <col min="32" max="32" width="3" bestFit="1" customWidth="1"/>
    <col min="33" max="33" width="6.140625" bestFit="1" customWidth="1"/>
    <col min="34" max="34" width="3" bestFit="1" customWidth="1"/>
    <col min="35" max="35" width="6.140625" bestFit="1" customWidth="1"/>
    <col min="36" max="36" width="3" bestFit="1" customWidth="1"/>
    <col min="37" max="37" width="7.28515625" bestFit="1" customWidth="1"/>
    <col min="38" max="38" width="3" bestFit="1" customWidth="1"/>
    <col min="39" max="39" width="7.28515625" bestFit="1" customWidth="1"/>
    <col min="40" max="40" width="3" bestFit="1" customWidth="1"/>
    <col min="41" max="41" width="9.42578125" bestFit="1" customWidth="1"/>
    <col min="42" max="42" width="3" bestFit="1" customWidth="1"/>
    <col min="43" max="43" width="7.42578125" bestFit="1" customWidth="1"/>
    <col min="44" max="44" width="3" bestFit="1" customWidth="1"/>
    <col min="45" max="45" width="9.7109375" bestFit="1" customWidth="1"/>
    <col min="46" max="46" width="3" bestFit="1" customWidth="1"/>
    <col min="47" max="47" width="9.140625" bestFit="1" customWidth="1"/>
    <col min="48" max="48" width="3" bestFit="1" customWidth="1"/>
    <col min="49" max="49" width="7.28515625" bestFit="1" customWidth="1"/>
    <col min="50" max="50" width="3" bestFit="1" customWidth="1"/>
    <col min="51" max="51" width="7.42578125" bestFit="1" customWidth="1"/>
    <col min="52" max="52" width="3" bestFit="1" customWidth="1"/>
    <col min="53" max="53" width="7.28515625" bestFit="1" customWidth="1"/>
    <col min="54" max="54" width="3" bestFit="1" customWidth="1"/>
    <col min="55" max="58" width="6.7109375" customWidth="1"/>
    <col min="59" max="59" width="7.85546875" customWidth="1"/>
    <col min="60" max="60" width="10.42578125" customWidth="1"/>
    <col min="61" max="61" width="8.7109375" customWidth="1"/>
    <col min="62" max="62" width="11.42578125" customWidth="1"/>
    <col min="63" max="63" width="9.140625" bestFit="1" customWidth="1"/>
    <col min="64" max="64" width="3.28515625" customWidth="1"/>
    <col min="65" max="65" width="6.42578125" bestFit="1" customWidth="1"/>
    <col min="66" max="66" width="3.28515625" customWidth="1"/>
    <col min="67" max="67" width="7.42578125" bestFit="1" customWidth="1"/>
    <col min="68" max="68" width="3.28515625" customWidth="1"/>
    <col min="69" max="69" width="6.42578125" bestFit="1" customWidth="1"/>
    <col min="70" max="70" width="3" customWidth="1"/>
    <col min="71" max="71" width="5.42578125" bestFit="1" customWidth="1"/>
    <col min="72" max="72" width="3" bestFit="1" customWidth="1"/>
    <col min="73" max="73" width="5.42578125" bestFit="1" customWidth="1"/>
    <col min="74" max="74" width="3" bestFit="1" customWidth="1"/>
    <col min="75" max="75" width="5.42578125" bestFit="1" customWidth="1"/>
    <col min="76" max="76" width="3" bestFit="1" customWidth="1"/>
    <col min="77" max="77" width="6.42578125" bestFit="1" customWidth="1"/>
    <col min="78" max="78" width="3.140625" bestFit="1" customWidth="1"/>
    <col min="79" max="79" width="6.85546875" bestFit="1" customWidth="1"/>
    <col min="80" max="80" width="3" bestFit="1" customWidth="1"/>
    <col min="81" max="81" width="9.42578125" bestFit="1" customWidth="1"/>
    <col min="82" max="82" width="3" bestFit="1" customWidth="1"/>
    <col min="83" max="83" width="7.42578125" bestFit="1" customWidth="1"/>
    <col min="84" max="84" width="3" bestFit="1" customWidth="1"/>
    <col min="85" max="85" width="9.7109375" bestFit="1" customWidth="1"/>
    <col min="86" max="86" width="3" bestFit="1" customWidth="1"/>
    <col min="87" max="87" width="9.140625" bestFit="1" customWidth="1"/>
    <col min="88" max="88" width="3" bestFit="1" customWidth="1"/>
    <col min="89" max="89" width="6.42578125" bestFit="1" customWidth="1"/>
    <col min="90" max="90" width="3" bestFit="1" customWidth="1"/>
    <col min="91" max="91" width="7.42578125" bestFit="1" customWidth="1"/>
    <col min="92" max="92" width="3" bestFit="1" customWidth="1"/>
    <col min="93" max="93" width="6.42578125" bestFit="1" customWidth="1"/>
    <col min="94" max="94" width="3" bestFit="1" customWidth="1"/>
    <col min="95" max="95" width="6.42578125" bestFit="1" customWidth="1"/>
    <col min="96" max="96" width="3" bestFit="1" customWidth="1"/>
    <col min="97" max="97" width="6.42578125" bestFit="1" customWidth="1"/>
    <col min="98" max="98" width="3" bestFit="1" customWidth="1"/>
    <col min="99" max="99" width="6.42578125" bestFit="1" customWidth="1"/>
    <col min="100" max="100" width="3" bestFit="1" customWidth="1"/>
    <col min="101" max="101" width="6.42578125" bestFit="1" customWidth="1"/>
    <col min="102" max="102" width="3" bestFit="1" customWidth="1"/>
    <col min="103" max="103" width="6.85546875" bestFit="1" customWidth="1"/>
    <col min="104" max="104" width="3" bestFit="1" customWidth="1"/>
    <col min="105" max="105" width="9.42578125" bestFit="1" customWidth="1"/>
    <col min="106" max="106" width="3" bestFit="1" customWidth="1"/>
    <col min="107" max="107" width="7.42578125" bestFit="1" customWidth="1"/>
    <col min="108" max="108" width="3" bestFit="1" customWidth="1"/>
    <col min="109" max="109" width="9.7109375" bestFit="1" customWidth="1"/>
    <col min="110" max="110" width="3" bestFit="1" customWidth="1"/>
    <col min="111" max="111" width="10.7109375" customWidth="1"/>
    <col min="112" max="112" width="7.28515625" bestFit="1" customWidth="1"/>
    <col min="113" max="113" width="3" bestFit="1" customWidth="1"/>
    <col min="114" max="114" width="7.42578125" bestFit="1" customWidth="1"/>
    <col min="115" max="115" width="3" bestFit="1" customWidth="1"/>
    <col min="116" max="116" width="7.28515625" bestFit="1" customWidth="1"/>
    <col min="117" max="117" width="3" bestFit="1" customWidth="1"/>
    <col min="118" max="118" width="7.28515625" bestFit="1" customWidth="1"/>
    <col min="119" max="119" width="3.28515625" bestFit="1" customWidth="1"/>
    <col min="120" max="120" width="8.42578125" customWidth="1"/>
    <col min="121" max="121" width="3" bestFit="1" customWidth="1"/>
    <col min="122" max="122" width="7.28515625" bestFit="1" customWidth="1"/>
    <col min="123" max="123" width="3.28515625" bestFit="1" customWidth="1"/>
  </cols>
  <sheetData>
    <row r="6" spans="1:129" s="1" customFormat="1">
      <c r="A6" s="12" t="s">
        <v>39</v>
      </c>
      <c r="B6" s="13"/>
      <c r="C6" s="13"/>
      <c r="D6" s="13"/>
      <c r="E6" s="13"/>
      <c r="F6" s="13"/>
      <c r="G6" s="13"/>
      <c r="H6" s="13"/>
      <c r="I6" s="13"/>
      <c r="J6" s="13"/>
    </row>
    <row r="7" spans="1:129" s="1" customFormat="1">
      <c r="A7" s="14"/>
      <c r="B7" s="13"/>
      <c r="C7" s="13"/>
      <c r="D7" s="13"/>
      <c r="E7" s="13"/>
      <c r="F7" s="13"/>
      <c r="G7" s="13"/>
      <c r="H7" s="13"/>
      <c r="I7" s="13"/>
      <c r="J7" s="13"/>
    </row>
    <row r="8" spans="1:129" s="1" customFormat="1">
      <c r="A8" s="15"/>
      <c r="B8" s="13"/>
      <c r="C8" s="13"/>
      <c r="D8" s="13"/>
      <c r="E8" s="13"/>
      <c r="F8" s="13"/>
      <c r="G8" s="13"/>
      <c r="H8" s="13"/>
      <c r="I8" s="13"/>
      <c r="J8" s="13"/>
      <c r="X8" s="9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</row>
    <row r="9" spans="1:129" s="69" customFormat="1" ht="12.75">
      <c r="A9" s="221" t="s">
        <v>24</v>
      </c>
      <c r="B9" s="217">
        <v>2018</v>
      </c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67"/>
      <c r="Y9" s="217">
        <v>2019</v>
      </c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8"/>
      <c r="AW9" s="217">
        <v>2020</v>
      </c>
      <c r="AX9" s="219"/>
      <c r="AY9" s="219"/>
      <c r="AZ9" s="219"/>
      <c r="BA9" s="219"/>
      <c r="BB9" s="219"/>
      <c r="BC9" s="219"/>
      <c r="BD9" s="219"/>
      <c r="BE9" s="219"/>
      <c r="BF9" s="219"/>
      <c r="BG9" s="219"/>
      <c r="BH9" s="219"/>
      <c r="BI9" s="219"/>
      <c r="BJ9" s="219"/>
      <c r="BK9" s="219"/>
      <c r="BL9" s="218"/>
      <c r="BM9" s="217">
        <v>2021</v>
      </c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19"/>
      <c r="BY9" s="219"/>
      <c r="BZ9" s="219"/>
      <c r="CA9" s="219"/>
      <c r="CB9" s="219"/>
      <c r="CC9" s="219"/>
      <c r="CD9" s="219"/>
      <c r="CE9" s="219"/>
      <c r="CF9" s="219"/>
      <c r="CG9" s="219"/>
      <c r="CH9" s="219"/>
      <c r="CI9" s="219"/>
      <c r="CJ9" s="218"/>
      <c r="CK9" s="217">
        <v>2022</v>
      </c>
      <c r="CL9" s="219"/>
      <c r="CM9" s="219"/>
      <c r="CN9" s="219"/>
      <c r="CO9" s="219"/>
      <c r="CP9" s="219"/>
      <c r="CQ9" s="219"/>
      <c r="CR9" s="219"/>
      <c r="CS9" s="219"/>
      <c r="CT9" s="219"/>
      <c r="CU9" s="219"/>
      <c r="CV9" s="219"/>
      <c r="CW9" s="219"/>
      <c r="CX9" s="219"/>
      <c r="CY9" s="219"/>
      <c r="CZ9" s="219"/>
      <c r="DA9" s="219"/>
      <c r="DB9" s="219"/>
      <c r="DC9" s="219"/>
      <c r="DD9" s="219"/>
      <c r="DE9" s="219"/>
      <c r="DF9" s="219"/>
      <c r="DG9" s="218"/>
      <c r="DH9" s="217">
        <v>2023</v>
      </c>
      <c r="DI9" s="219"/>
      <c r="DJ9" s="219"/>
      <c r="DK9" s="219"/>
      <c r="DL9" s="219"/>
      <c r="DM9" s="219"/>
      <c r="DN9" s="219"/>
      <c r="DO9" s="219"/>
      <c r="DP9" s="219"/>
      <c r="DQ9" s="219"/>
      <c r="DR9" s="219"/>
      <c r="DS9" s="218"/>
      <c r="DT9" s="68"/>
      <c r="DU9" s="68"/>
      <c r="DV9" s="68"/>
      <c r="DW9" s="68"/>
      <c r="DX9" s="68"/>
      <c r="DY9" s="68"/>
    </row>
    <row r="10" spans="1:129" s="69" customFormat="1" ht="25.5" customHeight="1">
      <c r="A10" s="222"/>
      <c r="B10" s="217" t="s">
        <v>0</v>
      </c>
      <c r="C10" s="218"/>
      <c r="D10" s="217" t="s">
        <v>1</v>
      </c>
      <c r="E10" s="218"/>
      <c r="F10" s="217" t="s">
        <v>2</v>
      </c>
      <c r="G10" s="218"/>
      <c r="H10" s="217" t="s">
        <v>3</v>
      </c>
      <c r="I10" s="218"/>
      <c r="J10" s="70" t="s">
        <v>4</v>
      </c>
      <c r="K10" s="217" t="s">
        <v>5</v>
      </c>
      <c r="L10" s="218"/>
      <c r="M10" s="217" t="s">
        <v>6</v>
      </c>
      <c r="N10" s="218"/>
      <c r="O10" s="217" t="s">
        <v>7</v>
      </c>
      <c r="P10" s="218"/>
      <c r="Q10" s="217" t="s">
        <v>35</v>
      </c>
      <c r="R10" s="218"/>
      <c r="S10" s="217" t="s">
        <v>9</v>
      </c>
      <c r="T10" s="218"/>
      <c r="U10" s="217" t="s">
        <v>10</v>
      </c>
      <c r="V10" s="218"/>
      <c r="W10" s="217" t="s">
        <v>11</v>
      </c>
      <c r="X10" s="218"/>
      <c r="Y10" s="217" t="s">
        <v>0</v>
      </c>
      <c r="Z10" s="218"/>
      <c r="AA10" s="217" t="s">
        <v>1</v>
      </c>
      <c r="AB10" s="218"/>
      <c r="AC10" s="217" t="s">
        <v>2</v>
      </c>
      <c r="AD10" s="218"/>
      <c r="AE10" s="217" t="s">
        <v>3</v>
      </c>
      <c r="AF10" s="218"/>
      <c r="AG10" s="217" t="s">
        <v>4</v>
      </c>
      <c r="AH10" s="218"/>
      <c r="AI10" s="217" t="s">
        <v>5</v>
      </c>
      <c r="AJ10" s="218"/>
      <c r="AK10" s="217" t="s">
        <v>6</v>
      </c>
      <c r="AL10" s="218"/>
      <c r="AM10" s="217" t="s">
        <v>7</v>
      </c>
      <c r="AN10" s="218"/>
      <c r="AO10" s="217" t="s">
        <v>35</v>
      </c>
      <c r="AP10" s="218"/>
      <c r="AQ10" s="217" t="s">
        <v>9</v>
      </c>
      <c r="AR10" s="218"/>
      <c r="AS10" s="217" t="s">
        <v>10</v>
      </c>
      <c r="AT10" s="218"/>
      <c r="AU10" s="217" t="s">
        <v>11</v>
      </c>
      <c r="AV10" s="218"/>
      <c r="AW10" s="217" t="s">
        <v>0</v>
      </c>
      <c r="AX10" s="218"/>
      <c r="AY10" s="217" t="s">
        <v>1</v>
      </c>
      <c r="AZ10" s="218"/>
      <c r="BA10" s="217" t="s">
        <v>2</v>
      </c>
      <c r="BB10" s="218"/>
      <c r="BC10" s="70" t="s">
        <v>3</v>
      </c>
      <c r="BD10" s="70" t="s">
        <v>4</v>
      </c>
      <c r="BE10" s="70" t="s">
        <v>5</v>
      </c>
      <c r="BF10" s="70" t="s">
        <v>6</v>
      </c>
      <c r="BG10" s="70" t="s">
        <v>7</v>
      </c>
      <c r="BH10" s="70" t="s">
        <v>8</v>
      </c>
      <c r="BI10" s="70" t="s">
        <v>9</v>
      </c>
      <c r="BJ10" s="70" t="s">
        <v>10</v>
      </c>
      <c r="BK10" s="217" t="s">
        <v>11</v>
      </c>
      <c r="BL10" s="218"/>
      <c r="BM10" s="217" t="s">
        <v>0</v>
      </c>
      <c r="BN10" s="218"/>
      <c r="BO10" s="217" t="s">
        <v>1</v>
      </c>
      <c r="BP10" s="218"/>
      <c r="BQ10" s="217" t="s">
        <v>2</v>
      </c>
      <c r="BR10" s="218"/>
      <c r="BS10" s="217" t="s">
        <v>3</v>
      </c>
      <c r="BT10" s="218"/>
      <c r="BU10" s="217" t="s">
        <v>4</v>
      </c>
      <c r="BV10" s="218"/>
      <c r="BW10" s="217" t="s">
        <v>5</v>
      </c>
      <c r="BX10" s="218"/>
      <c r="BY10" s="217" t="s">
        <v>6</v>
      </c>
      <c r="BZ10" s="218"/>
      <c r="CA10" s="217" t="s">
        <v>7</v>
      </c>
      <c r="CB10" s="218"/>
      <c r="CC10" s="217" t="s">
        <v>8</v>
      </c>
      <c r="CD10" s="218"/>
      <c r="CE10" s="217" t="s">
        <v>9</v>
      </c>
      <c r="CF10" s="218"/>
      <c r="CG10" s="217" t="s">
        <v>10</v>
      </c>
      <c r="CH10" s="218"/>
      <c r="CI10" s="217" t="s">
        <v>11</v>
      </c>
      <c r="CJ10" s="218"/>
      <c r="CK10" s="217" t="s">
        <v>0</v>
      </c>
      <c r="CL10" s="218"/>
      <c r="CM10" s="217" t="s">
        <v>1</v>
      </c>
      <c r="CN10" s="218"/>
      <c r="CO10" s="217" t="s">
        <v>2</v>
      </c>
      <c r="CP10" s="218"/>
      <c r="CQ10" s="217" t="s">
        <v>3</v>
      </c>
      <c r="CR10" s="218"/>
      <c r="CS10" s="217" t="s">
        <v>4</v>
      </c>
      <c r="CT10" s="218"/>
      <c r="CU10" s="217" t="s">
        <v>5</v>
      </c>
      <c r="CV10" s="218"/>
      <c r="CW10" s="217" t="s">
        <v>6</v>
      </c>
      <c r="CX10" s="218"/>
      <c r="CY10" s="217" t="s">
        <v>7</v>
      </c>
      <c r="CZ10" s="218"/>
      <c r="DA10" s="217" t="s">
        <v>8</v>
      </c>
      <c r="DB10" s="218"/>
      <c r="DC10" s="217" t="s">
        <v>9</v>
      </c>
      <c r="DD10" s="218"/>
      <c r="DE10" s="217" t="s">
        <v>10</v>
      </c>
      <c r="DF10" s="218"/>
      <c r="DG10" s="70" t="s">
        <v>11</v>
      </c>
      <c r="DH10" s="217" t="s">
        <v>0</v>
      </c>
      <c r="DI10" s="218"/>
      <c r="DJ10" s="217" t="s">
        <v>1</v>
      </c>
      <c r="DK10" s="218"/>
      <c r="DL10" s="217" t="s">
        <v>2</v>
      </c>
      <c r="DM10" s="218"/>
      <c r="DN10" s="217" t="s">
        <v>3</v>
      </c>
      <c r="DO10" s="218"/>
      <c r="DP10" s="217" t="s">
        <v>36</v>
      </c>
      <c r="DQ10" s="218"/>
      <c r="DR10" s="217" t="s">
        <v>37</v>
      </c>
      <c r="DS10" s="218"/>
    </row>
    <row r="11" spans="1:129" s="73" customFormat="1" ht="18.75" customHeight="1">
      <c r="A11" s="71"/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72"/>
      <c r="AH11" s="74"/>
      <c r="AQ11" s="75"/>
      <c r="AR11" s="75"/>
      <c r="AS11" s="75"/>
      <c r="AT11" s="75"/>
      <c r="AU11" s="75"/>
      <c r="AV11" s="75"/>
      <c r="DH11" s="76"/>
      <c r="DI11" s="76"/>
      <c r="DJ11" s="75"/>
      <c r="DK11" s="75"/>
      <c r="DR11" s="75"/>
      <c r="DS11" s="75"/>
    </row>
    <row r="12" spans="1:129" s="73" customFormat="1" ht="12.75">
      <c r="A12" s="77" t="s">
        <v>13</v>
      </c>
      <c r="B12" s="78">
        <f>SUM(B13:B14)</f>
        <v>40237</v>
      </c>
      <c r="C12" s="78"/>
      <c r="D12" s="78">
        <f t="shared" ref="D12:BA12" si="0">SUM(D13:D14)</f>
        <v>46498</v>
      </c>
      <c r="E12" s="78"/>
      <c r="F12" s="78">
        <f t="shared" si="0"/>
        <v>25348</v>
      </c>
      <c r="G12" s="79" t="s">
        <v>21</v>
      </c>
      <c r="H12" s="78">
        <f t="shared" si="0"/>
        <v>14613</v>
      </c>
      <c r="I12" s="78"/>
      <c r="J12" s="78">
        <v>9082</v>
      </c>
      <c r="K12" s="78">
        <f t="shared" si="0"/>
        <v>7606</v>
      </c>
      <c r="L12" s="79" t="s">
        <v>21</v>
      </c>
      <c r="M12" s="78">
        <f t="shared" si="0"/>
        <v>18514</v>
      </c>
      <c r="N12" s="79" t="s">
        <v>21</v>
      </c>
      <c r="O12" s="78">
        <f t="shared" si="0"/>
        <v>14349</v>
      </c>
      <c r="P12" s="79" t="s">
        <v>21</v>
      </c>
      <c r="Q12" s="78">
        <f t="shared" si="0"/>
        <v>14984</v>
      </c>
      <c r="R12" s="79" t="s">
        <v>21</v>
      </c>
      <c r="S12" s="78">
        <f t="shared" si="0"/>
        <v>17490</v>
      </c>
      <c r="T12" s="79" t="s">
        <v>21</v>
      </c>
      <c r="U12" s="78">
        <f t="shared" si="0"/>
        <v>18281</v>
      </c>
      <c r="V12" s="79" t="s">
        <v>21</v>
      </c>
      <c r="W12" s="78">
        <f t="shared" si="0"/>
        <v>19823</v>
      </c>
      <c r="X12" s="79" t="s">
        <v>21</v>
      </c>
      <c r="Y12" s="80">
        <f t="shared" si="0"/>
        <v>26892</v>
      </c>
      <c r="Z12" s="80"/>
      <c r="AA12" s="80">
        <f t="shared" si="0"/>
        <v>33184</v>
      </c>
      <c r="AB12" s="80"/>
      <c r="AC12" s="80">
        <f t="shared" si="0"/>
        <v>21974</v>
      </c>
      <c r="AD12" s="81"/>
      <c r="AE12" s="80">
        <f t="shared" si="0"/>
        <v>15641</v>
      </c>
      <c r="AF12" s="79" t="s">
        <v>21</v>
      </c>
      <c r="AG12" s="80">
        <f t="shared" si="0"/>
        <v>9103</v>
      </c>
      <c r="AH12" s="79" t="s">
        <v>21</v>
      </c>
      <c r="AI12" s="80">
        <f t="shared" si="0"/>
        <v>8410</v>
      </c>
      <c r="AJ12" s="79" t="s">
        <v>21</v>
      </c>
      <c r="AK12" s="80">
        <f t="shared" si="0"/>
        <v>19170</v>
      </c>
      <c r="AL12" s="79" t="s">
        <v>21</v>
      </c>
      <c r="AM12" s="80">
        <f t="shared" si="0"/>
        <v>14369</v>
      </c>
      <c r="AN12" s="79" t="s">
        <v>21</v>
      </c>
      <c r="AO12" s="80">
        <f t="shared" si="0"/>
        <v>13910</v>
      </c>
      <c r="AP12" s="79" t="s">
        <v>21</v>
      </c>
      <c r="AQ12" s="80">
        <f t="shared" si="0"/>
        <v>15342</v>
      </c>
      <c r="AR12" s="79" t="s">
        <v>21</v>
      </c>
      <c r="AS12" s="80">
        <f t="shared" si="0"/>
        <v>17243</v>
      </c>
      <c r="AT12" s="79" t="s">
        <v>21</v>
      </c>
      <c r="AU12" s="80">
        <f t="shared" si="0"/>
        <v>18593</v>
      </c>
      <c r="AV12" s="79" t="s">
        <v>21</v>
      </c>
      <c r="AW12" s="78">
        <f t="shared" si="0"/>
        <v>31259</v>
      </c>
      <c r="AX12" s="79" t="s">
        <v>21</v>
      </c>
      <c r="AY12" s="78">
        <f t="shared" si="0"/>
        <v>35493</v>
      </c>
      <c r="AZ12" s="79" t="s">
        <v>21</v>
      </c>
      <c r="BA12" s="78">
        <f t="shared" si="0"/>
        <v>10318</v>
      </c>
      <c r="BB12" s="79" t="s">
        <v>21</v>
      </c>
      <c r="BC12" s="82" t="s">
        <v>33</v>
      </c>
      <c r="BD12" s="82" t="s">
        <v>33</v>
      </c>
      <c r="BE12" s="82" t="s">
        <v>33</v>
      </c>
      <c r="BF12" s="82" t="s">
        <v>33</v>
      </c>
      <c r="BG12" s="82" t="s">
        <v>33</v>
      </c>
      <c r="BH12" s="82" t="s">
        <v>33</v>
      </c>
      <c r="BI12" s="82" t="s">
        <v>33</v>
      </c>
      <c r="BJ12" s="82" t="s">
        <v>33</v>
      </c>
      <c r="BK12" s="83">
        <v>7421</v>
      </c>
      <c r="BL12" s="79" t="s">
        <v>21</v>
      </c>
      <c r="BM12" s="80">
        <v>26317</v>
      </c>
      <c r="BN12" s="79" t="s">
        <v>21</v>
      </c>
      <c r="BO12" s="80">
        <v>28026</v>
      </c>
      <c r="BP12" s="79" t="s">
        <v>21</v>
      </c>
      <c r="BQ12" s="80">
        <v>14944</v>
      </c>
      <c r="BR12" s="79" t="s">
        <v>21</v>
      </c>
      <c r="BS12" s="80">
        <v>8459</v>
      </c>
      <c r="BT12" s="79" t="s">
        <v>21</v>
      </c>
      <c r="BU12" s="80">
        <v>4284</v>
      </c>
      <c r="BV12" s="79" t="s">
        <v>21</v>
      </c>
      <c r="BW12" s="80">
        <v>3100</v>
      </c>
      <c r="BX12" s="79" t="s">
        <v>21</v>
      </c>
      <c r="BY12" s="80">
        <v>16173</v>
      </c>
      <c r="BZ12" s="79" t="s">
        <v>21</v>
      </c>
      <c r="CA12" s="80">
        <v>11895</v>
      </c>
      <c r="CB12" s="79" t="s">
        <v>21</v>
      </c>
      <c r="CC12" s="80">
        <v>12448</v>
      </c>
      <c r="CD12" s="79" t="s">
        <v>21</v>
      </c>
      <c r="CE12" s="80">
        <v>17771</v>
      </c>
      <c r="CF12" s="79" t="s">
        <v>21</v>
      </c>
      <c r="CG12" s="80">
        <v>18481</v>
      </c>
      <c r="CH12" s="79" t="s">
        <v>21</v>
      </c>
      <c r="CI12" s="80">
        <v>20581</v>
      </c>
      <c r="CJ12" s="79" t="s">
        <v>21</v>
      </c>
      <c r="CK12" s="80">
        <f t="shared" ref="CK12:DE12" si="1">SUM(CK13:CK14)</f>
        <v>33707</v>
      </c>
      <c r="CL12" s="79" t="s">
        <v>21</v>
      </c>
      <c r="CM12" s="80">
        <f t="shared" si="1"/>
        <v>39202</v>
      </c>
      <c r="CN12" s="79" t="s">
        <v>21</v>
      </c>
      <c r="CO12" s="80">
        <f t="shared" si="1"/>
        <v>21614</v>
      </c>
      <c r="CP12" s="79" t="s">
        <v>21</v>
      </c>
      <c r="CQ12" s="78">
        <f t="shared" si="1"/>
        <v>20463</v>
      </c>
      <c r="CR12" s="79" t="s">
        <v>21</v>
      </c>
      <c r="CS12" s="78">
        <f t="shared" si="1"/>
        <v>12993</v>
      </c>
      <c r="CT12" s="79" t="s">
        <v>21</v>
      </c>
      <c r="CU12" s="78">
        <f t="shared" si="1"/>
        <v>13975</v>
      </c>
      <c r="CV12" s="79" t="s">
        <v>21</v>
      </c>
      <c r="CW12" s="78">
        <f t="shared" si="1"/>
        <v>23882</v>
      </c>
      <c r="CX12" s="79" t="s">
        <v>21</v>
      </c>
      <c r="CY12" s="78">
        <f t="shared" si="1"/>
        <v>16628</v>
      </c>
      <c r="CZ12" s="79" t="s">
        <v>21</v>
      </c>
      <c r="DA12" s="78">
        <f t="shared" si="1"/>
        <v>16118</v>
      </c>
      <c r="DB12" s="79" t="s">
        <v>21</v>
      </c>
      <c r="DC12" s="78">
        <f t="shared" si="1"/>
        <v>16437</v>
      </c>
      <c r="DD12" s="79"/>
      <c r="DE12" s="78">
        <f t="shared" si="1"/>
        <v>15291</v>
      </c>
      <c r="DF12" s="79" t="s">
        <v>21</v>
      </c>
      <c r="DG12" s="78">
        <f>SUM(DG13:DG14)</f>
        <v>14081</v>
      </c>
      <c r="DH12" s="78">
        <f>SUM(DH13:DH14)</f>
        <v>35456</v>
      </c>
      <c r="DI12" s="78"/>
      <c r="DJ12" s="78">
        <f>SUM(DJ13:DJ14)</f>
        <v>40231</v>
      </c>
      <c r="DK12" s="78"/>
      <c r="DL12" s="78">
        <f t="shared" ref="DL12:DR12" si="2">SUM(DL13:DL14)</f>
        <v>25403</v>
      </c>
      <c r="DM12" s="78"/>
      <c r="DN12" s="78">
        <f t="shared" si="2"/>
        <v>24526</v>
      </c>
      <c r="DO12" s="78"/>
      <c r="DP12" s="78">
        <f t="shared" si="2"/>
        <v>19882</v>
      </c>
      <c r="DQ12" s="78"/>
      <c r="DR12" s="78">
        <f t="shared" si="2"/>
        <v>17770</v>
      </c>
      <c r="DS12" s="78"/>
    </row>
    <row r="13" spans="1:129" s="73" customFormat="1" ht="12.75">
      <c r="A13" s="84" t="s">
        <v>18</v>
      </c>
      <c r="B13" s="85">
        <v>39947</v>
      </c>
      <c r="C13" s="85"/>
      <c r="D13" s="85">
        <v>45869</v>
      </c>
      <c r="E13" s="85"/>
      <c r="F13" s="85">
        <v>24639</v>
      </c>
      <c r="G13" s="79" t="s">
        <v>21</v>
      </c>
      <c r="H13" s="85">
        <v>14027</v>
      </c>
      <c r="I13" s="85"/>
      <c r="J13" s="85">
        <v>8910</v>
      </c>
      <c r="K13" s="85">
        <v>7261</v>
      </c>
      <c r="L13" s="79" t="s">
        <v>21</v>
      </c>
      <c r="M13" s="85">
        <v>17593</v>
      </c>
      <c r="N13" s="79" t="s">
        <v>21</v>
      </c>
      <c r="O13" s="85">
        <v>13207</v>
      </c>
      <c r="P13" s="79" t="s">
        <v>21</v>
      </c>
      <c r="Q13" s="85">
        <v>12665</v>
      </c>
      <c r="R13" s="79" t="s">
        <v>21</v>
      </c>
      <c r="S13" s="85">
        <v>16407</v>
      </c>
      <c r="T13" s="79" t="s">
        <v>21</v>
      </c>
      <c r="U13" s="85">
        <v>16921</v>
      </c>
      <c r="V13" s="79" t="s">
        <v>21</v>
      </c>
      <c r="W13" s="85">
        <v>18794</v>
      </c>
      <c r="X13" s="79" t="s">
        <v>21</v>
      </c>
      <c r="Y13" s="86">
        <v>26066</v>
      </c>
      <c r="Z13" s="86"/>
      <c r="AA13" s="86">
        <v>31760</v>
      </c>
      <c r="AB13" s="86"/>
      <c r="AC13" s="86">
        <v>20807</v>
      </c>
      <c r="AD13" s="87"/>
      <c r="AE13" s="86">
        <v>12853</v>
      </c>
      <c r="AF13" s="88"/>
      <c r="AG13" s="86">
        <v>8381</v>
      </c>
      <c r="AH13" s="79" t="s">
        <v>21</v>
      </c>
      <c r="AI13" s="86">
        <v>7919</v>
      </c>
      <c r="AJ13" s="79" t="s">
        <v>21</v>
      </c>
      <c r="AK13" s="86">
        <v>17354</v>
      </c>
      <c r="AL13" s="79" t="s">
        <v>21</v>
      </c>
      <c r="AM13" s="86">
        <v>13463</v>
      </c>
      <c r="AN13" s="79" t="s">
        <v>21</v>
      </c>
      <c r="AO13" s="86">
        <v>11554</v>
      </c>
      <c r="AP13" s="79" t="s">
        <v>21</v>
      </c>
      <c r="AQ13" s="86">
        <v>13962</v>
      </c>
      <c r="AR13" s="79" t="s">
        <v>21</v>
      </c>
      <c r="AS13" s="86">
        <v>15817</v>
      </c>
      <c r="AT13" s="79" t="s">
        <v>21</v>
      </c>
      <c r="AU13" s="86">
        <v>17269</v>
      </c>
      <c r="AV13" s="87"/>
      <c r="AW13" s="85">
        <v>30063</v>
      </c>
      <c r="AX13" s="79" t="s">
        <v>21</v>
      </c>
      <c r="AY13" s="85">
        <v>33633</v>
      </c>
      <c r="AZ13" s="79" t="s">
        <v>21</v>
      </c>
      <c r="BA13" s="85">
        <v>9858</v>
      </c>
      <c r="BB13" s="79" t="s">
        <v>21</v>
      </c>
      <c r="BC13" s="82" t="s">
        <v>33</v>
      </c>
      <c r="BD13" s="82" t="s">
        <v>33</v>
      </c>
      <c r="BE13" s="82" t="s">
        <v>33</v>
      </c>
      <c r="BF13" s="82" t="s">
        <v>33</v>
      </c>
      <c r="BG13" s="82" t="s">
        <v>33</v>
      </c>
      <c r="BH13" s="82" t="s">
        <v>33</v>
      </c>
      <c r="BI13" s="82" t="s">
        <v>33</v>
      </c>
      <c r="BJ13" s="82" t="s">
        <v>33</v>
      </c>
      <c r="BK13" s="85" t="s">
        <v>12</v>
      </c>
      <c r="BL13" s="85"/>
      <c r="BM13" s="86">
        <v>26285</v>
      </c>
      <c r="BN13" s="79" t="s">
        <v>21</v>
      </c>
      <c r="BO13" s="86">
        <v>27904</v>
      </c>
      <c r="BP13" s="79" t="s">
        <v>21</v>
      </c>
      <c r="BQ13" s="86">
        <v>14759</v>
      </c>
      <c r="BR13" s="79" t="s">
        <v>21</v>
      </c>
      <c r="BS13" s="86">
        <v>8448</v>
      </c>
      <c r="BT13" s="79" t="s">
        <v>21</v>
      </c>
      <c r="BU13" s="86">
        <v>4270</v>
      </c>
      <c r="BV13" s="79" t="s">
        <v>21</v>
      </c>
      <c r="BW13" s="86">
        <v>3064</v>
      </c>
      <c r="BX13" s="79" t="s">
        <v>21</v>
      </c>
      <c r="BY13" s="86">
        <v>15987</v>
      </c>
      <c r="BZ13" s="79" t="s">
        <v>21</v>
      </c>
      <c r="CA13" s="86">
        <v>11699</v>
      </c>
      <c r="CB13" s="79" t="s">
        <v>21</v>
      </c>
      <c r="CC13" s="86">
        <v>12350</v>
      </c>
      <c r="CD13" s="79" t="s">
        <v>21</v>
      </c>
      <c r="CE13" s="86">
        <v>17593</v>
      </c>
      <c r="CF13" s="79" t="s">
        <v>21</v>
      </c>
      <c r="CG13" s="86">
        <v>18057</v>
      </c>
      <c r="CH13" s="79" t="s">
        <v>21</v>
      </c>
      <c r="CI13" s="86">
        <v>20380</v>
      </c>
      <c r="CJ13" s="79" t="s">
        <v>21</v>
      </c>
      <c r="CK13" s="86">
        <v>33272</v>
      </c>
      <c r="CL13" s="79" t="s">
        <v>21</v>
      </c>
      <c r="CM13" s="86">
        <v>38716</v>
      </c>
      <c r="CN13" s="79" t="s">
        <v>21</v>
      </c>
      <c r="CO13" s="86">
        <v>21043</v>
      </c>
      <c r="CP13" s="79" t="s">
        <v>21</v>
      </c>
      <c r="CQ13" s="85">
        <v>18814</v>
      </c>
      <c r="CR13" s="79" t="s">
        <v>21</v>
      </c>
      <c r="CS13" s="85">
        <v>11144</v>
      </c>
      <c r="CT13" s="79" t="s">
        <v>21</v>
      </c>
      <c r="CU13" s="85">
        <v>12000</v>
      </c>
      <c r="CV13" s="79" t="s">
        <v>21</v>
      </c>
      <c r="CW13" s="85">
        <v>20283</v>
      </c>
      <c r="CX13" s="79" t="s">
        <v>21</v>
      </c>
      <c r="CY13" s="85">
        <v>12940</v>
      </c>
      <c r="CZ13" s="79" t="s">
        <v>21</v>
      </c>
      <c r="DA13" s="85">
        <v>13805</v>
      </c>
      <c r="DB13" s="79" t="s">
        <v>21</v>
      </c>
      <c r="DC13" s="85">
        <v>13655</v>
      </c>
      <c r="DD13" s="79" t="s">
        <v>21</v>
      </c>
      <c r="DE13" s="85">
        <v>12604</v>
      </c>
      <c r="DF13" s="79" t="s">
        <v>21</v>
      </c>
      <c r="DG13" s="85">
        <v>12013</v>
      </c>
      <c r="DH13" s="89">
        <v>29795</v>
      </c>
      <c r="DI13" s="89"/>
      <c r="DJ13" s="85">
        <v>33631</v>
      </c>
      <c r="DK13" s="85"/>
      <c r="DL13" s="85">
        <v>19246</v>
      </c>
      <c r="DM13" s="85"/>
      <c r="DN13" s="90">
        <v>16436</v>
      </c>
      <c r="DO13" s="90"/>
      <c r="DP13" s="85">
        <v>13431</v>
      </c>
      <c r="DQ13" s="85"/>
      <c r="DR13" s="85">
        <v>11467</v>
      </c>
      <c r="DS13" s="85"/>
    </row>
    <row r="14" spans="1:129" s="73" customFormat="1" ht="12.75">
      <c r="A14" s="84" t="s">
        <v>19</v>
      </c>
      <c r="B14" s="91">
        <v>290</v>
      </c>
      <c r="C14" s="79" t="s">
        <v>21</v>
      </c>
      <c r="D14" s="91">
        <v>629</v>
      </c>
      <c r="E14" s="79" t="s">
        <v>21</v>
      </c>
      <c r="F14" s="91">
        <v>709</v>
      </c>
      <c r="G14" s="79" t="s">
        <v>21</v>
      </c>
      <c r="H14" s="91">
        <v>586</v>
      </c>
      <c r="I14" s="79" t="s">
        <v>21</v>
      </c>
      <c r="J14" s="91" t="s">
        <v>12</v>
      </c>
      <c r="K14" s="91">
        <v>345</v>
      </c>
      <c r="L14" s="79" t="s">
        <v>21</v>
      </c>
      <c r="M14" s="91">
        <v>921</v>
      </c>
      <c r="N14" s="79" t="s">
        <v>21</v>
      </c>
      <c r="O14" s="85">
        <v>1142</v>
      </c>
      <c r="P14" s="79" t="s">
        <v>21</v>
      </c>
      <c r="Q14" s="85">
        <v>2319</v>
      </c>
      <c r="R14" s="79" t="s">
        <v>21</v>
      </c>
      <c r="S14" s="85">
        <v>1083</v>
      </c>
      <c r="T14" s="79" t="s">
        <v>21</v>
      </c>
      <c r="U14" s="85">
        <v>1360</v>
      </c>
      <c r="V14" s="79" t="s">
        <v>21</v>
      </c>
      <c r="W14" s="85">
        <v>1029</v>
      </c>
      <c r="X14" s="79" t="s">
        <v>21</v>
      </c>
      <c r="Y14" s="92">
        <v>826</v>
      </c>
      <c r="Z14" s="79" t="s">
        <v>21</v>
      </c>
      <c r="AA14" s="86">
        <v>1424</v>
      </c>
      <c r="AB14" s="79" t="s">
        <v>21</v>
      </c>
      <c r="AC14" s="86">
        <v>1167</v>
      </c>
      <c r="AD14" s="79" t="s">
        <v>21</v>
      </c>
      <c r="AE14" s="86">
        <v>2788</v>
      </c>
      <c r="AF14" s="79" t="s">
        <v>21</v>
      </c>
      <c r="AG14" s="92">
        <v>722</v>
      </c>
      <c r="AH14" s="79" t="s">
        <v>21</v>
      </c>
      <c r="AI14" s="92">
        <v>491</v>
      </c>
      <c r="AJ14" s="79" t="s">
        <v>21</v>
      </c>
      <c r="AK14" s="86">
        <v>1816</v>
      </c>
      <c r="AL14" s="79" t="s">
        <v>21</v>
      </c>
      <c r="AM14" s="92">
        <v>906</v>
      </c>
      <c r="AN14" s="79" t="s">
        <v>21</v>
      </c>
      <c r="AO14" s="86">
        <v>2356</v>
      </c>
      <c r="AP14" s="79" t="s">
        <v>21</v>
      </c>
      <c r="AQ14" s="86">
        <v>1380</v>
      </c>
      <c r="AR14" s="79" t="s">
        <v>21</v>
      </c>
      <c r="AS14" s="86">
        <v>1426</v>
      </c>
      <c r="AT14" s="79" t="s">
        <v>21</v>
      </c>
      <c r="AU14" s="86">
        <v>1324</v>
      </c>
      <c r="AV14" s="79" t="s">
        <v>21</v>
      </c>
      <c r="AW14" s="85">
        <v>1196</v>
      </c>
      <c r="AX14" s="79" t="s">
        <v>21</v>
      </c>
      <c r="AY14" s="85">
        <v>1860</v>
      </c>
      <c r="AZ14" s="79" t="s">
        <v>21</v>
      </c>
      <c r="BA14" s="85">
        <v>460</v>
      </c>
      <c r="BB14" s="79" t="s">
        <v>21</v>
      </c>
      <c r="BC14" s="82" t="s">
        <v>33</v>
      </c>
      <c r="BD14" s="82" t="s">
        <v>33</v>
      </c>
      <c r="BE14" s="82" t="s">
        <v>33</v>
      </c>
      <c r="BF14" s="82" t="s">
        <v>33</v>
      </c>
      <c r="BG14" s="82" t="s">
        <v>33</v>
      </c>
      <c r="BH14" s="82" t="s">
        <v>33</v>
      </c>
      <c r="BI14" s="82" t="s">
        <v>33</v>
      </c>
      <c r="BJ14" s="82" t="s">
        <v>33</v>
      </c>
      <c r="BK14" s="85" t="s">
        <v>12</v>
      </c>
      <c r="BL14" s="85"/>
      <c r="BM14" s="85" t="s">
        <v>12</v>
      </c>
      <c r="BN14" s="85"/>
      <c r="BO14" s="85" t="s">
        <v>12</v>
      </c>
      <c r="BP14" s="85"/>
      <c r="BQ14" s="85" t="s">
        <v>12</v>
      </c>
      <c r="BR14" s="85"/>
      <c r="BS14" s="85" t="s">
        <v>12</v>
      </c>
      <c r="BT14" s="85"/>
      <c r="BU14" s="85" t="s">
        <v>12</v>
      </c>
      <c r="BV14" s="85"/>
      <c r="BW14" s="85" t="s">
        <v>12</v>
      </c>
      <c r="BX14" s="85"/>
      <c r="BY14" s="85" t="s">
        <v>12</v>
      </c>
      <c r="BZ14" s="85"/>
      <c r="CA14" s="85" t="s">
        <v>12</v>
      </c>
      <c r="CB14" s="85"/>
      <c r="CC14" s="85" t="s">
        <v>12</v>
      </c>
      <c r="CD14" s="85"/>
      <c r="CE14" s="85" t="s">
        <v>12</v>
      </c>
      <c r="CF14" s="85"/>
      <c r="CG14" s="85" t="s">
        <v>12</v>
      </c>
      <c r="CH14" s="85"/>
      <c r="CI14" s="85" t="s">
        <v>12</v>
      </c>
      <c r="CJ14" s="85"/>
      <c r="CK14" s="92">
        <v>435</v>
      </c>
      <c r="CL14" s="79" t="s">
        <v>21</v>
      </c>
      <c r="CM14" s="92">
        <v>486</v>
      </c>
      <c r="CN14" s="79" t="s">
        <v>21</v>
      </c>
      <c r="CO14" s="92">
        <v>571</v>
      </c>
      <c r="CP14" s="79"/>
      <c r="CQ14" s="85">
        <v>1649</v>
      </c>
      <c r="CR14" s="79" t="s">
        <v>21</v>
      </c>
      <c r="CS14" s="85">
        <v>1849</v>
      </c>
      <c r="CT14" s="79" t="s">
        <v>21</v>
      </c>
      <c r="CU14" s="85">
        <v>1975</v>
      </c>
      <c r="CV14" s="79" t="s">
        <v>21</v>
      </c>
      <c r="CW14" s="85">
        <v>3599</v>
      </c>
      <c r="CX14" s="79" t="s">
        <v>21</v>
      </c>
      <c r="CY14" s="85">
        <v>3688</v>
      </c>
      <c r="CZ14" s="85"/>
      <c r="DA14" s="85">
        <v>2313</v>
      </c>
      <c r="DB14" s="85"/>
      <c r="DC14" s="85">
        <v>2782</v>
      </c>
      <c r="DD14" s="85"/>
      <c r="DE14" s="85">
        <v>2687</v>
      </c>
      <c r="DF14" s="85"/>
      <c r="DG14" s="85">
        <v>2068</v>
      </c>
      <c r="DH14" s="85">
        <v>5661</v>
      </c>
      <c r="DI14" s="79" t="s">
        <v>21</v>
      </c>
      <c r="DJ14" s="85">
        <v>6600</v>
      </c>
      <c r="DK14" s="85"/>
      <c r="DL14" s="85">
        <v>6157</v>
      </c>
      <c r="DM14" s="85"/>
      <c r="DN14" s="93">
        <v>8090</v>
      </c>
      <c r="DO14" s="79" t="s">
        <v>21</v>
      </c>
      <c r="DP14" s="85">
        <v>6451</v>
      </c>
      <c r="DQ14" s="79" t="s">
        <v>21</v>
      </c>
      <c r="DR14" s="85">
        <v>6303</v>
      </c>
      <c r="DS14" s="79" t="s">
        <v>21</v>
      </c>
    </row>
    <row r="15" spans="1:129" s="73" customFormat="1" ht="12.75">
      <c r="A15" s="94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95"/>
      <c r="AV15" s="95"/>
      <c r="AW15" s="95"/>
      <c r="AX15" s="95"/>
      <c r="AY15" s="95"/>
      <c r="AZ15" s="95"/>
      <c r="BA15" s="95"/>
      <c r="BB15" s="95"/>
      <c r="BC15" s="82" t="s">
        <v>33</v>
      </c>
      <c r="BD15" s="82" t="s">
        <v>33</v>
      </c>
      <c r="BE15" s="82" t="s">
        <v>33</v>
      </c>
      <c r="BF15" s="82" t="s">
        <v>33</v>
      </c>
      <c r="BG15" s="82" t="s">
        <v>33</v>
      </c>
      <c r="BH15" s="82" t="s">
        <v>33</v>
      </c>
      <c r="BI15" s="82" t="s">
        <v>33</v>
      </c>
      <c r="BJ15" s="82" t="s">
        <v>33</v>
      </c>
      <c r="BK15" s="96"/>
      <c r="BL15" s="96"/>
      <c r="BM15" s="95"/>
      <c r="BN15" s="95"/>
      <c r="BO15" s="95"/>
      <c r="BP15" s="95"/>
      <c r="BQ15" s="95"/>
      <c r="BR15" s="95"/>
      <c r="BS15" s="95"/>
      <c r="BT15" s="95"/>
      <c r="BU15" s="95"/>
      <c r="BV15" s="95"/>
      <c r="BW15" s="95"/>
      <c r="BX15" s="95"/>
      <c r="BY15" s="95"/>
      <c r="BZ15" s="95"/>
      <c r="CA15" s="95"/>
      <c r="CB15" s="95"/>
      <c r="CC15" s="95"/>
      <c r="CD15" s="95"/>
      <c r="CE15" s="95"/>
      <c r="CF15" s="95"/>
      <c r="CG15" s="95"/>
      <c r="CH15" s="95"/>
      <c r="CI15" s="95"/>
      <c r="CJ15" s="95"/>
      <c r="CK15" s="95"/>
      <c r="CL15" s="95"/>
      <c r="CM15" s="95"/>
      <c r="CN15" s="95"/>
      <c r="CO15" s="92"/>
      <c r="CP15" s="92"/>
      <c r="CQ15" s="95"/>
      <c r="CR15" s="95"/>
      <c r="CS15" s="95"/>
      <c r="CT15" s="95"/>
      <c r="CU15" s="95"/>
      <c r="CV15" s="95"/>
      <c r="CW15" s="95"/>
      <c r="CX15" s="95"/>
      <c r="CY15" s="95"/>
      <c r="CZ15" s="95"/>
      <c r="DA15" s="95"/>
      <c r="DB15" s="95"/>
      <c r="DC15" s="95"/>
      <c r="DD15" s="95"/>
      <c r="DE15" s="95"/>
      <c r="DF15" s="95"/>
      <c r="DG15" s="95"/>
      <c r="DH15" s="87"/>
      <c r="DI15" s="87"/>
      <c r="DJ15" s="95"/>
      <c r="DK15" s="95"/>
      <c r="DL15" s="95"/>
      <c r="DM15" s="95"/>
      <c r="DN15" s="95"/>
      <c r="DO15" s="95"/>
      <c r="DP15" s="95"/>
      <c r="DQ15" s="95"/>
      <c r="DR15" s="95"/>
      <c r="DS15" s="95"/>
    </row>
    <row r="16" spans="1:129" s="73" customFormat="1" ht="12.75">
      <c r="A16" s="77" t="s">
        <v>14</v>
      </c>
      <c r="B16" s="78">
        <f t="shared" ref="B16:BA16" si="3">SUM(B17:B18)</f>
        <v>15535</v>
      </c>
      <c r="C16" s="78"/>
      <c r="D16" s="78">
        <f t="shared" si="3"/>
        <v>16364</v>
      </c>
      <c r="E16" s="78"/>
      <c r="F16" s="78">
        <f t="shared" si="3"/>
        <v>9518</v>
      </c>
      <c r="G16" s="78"/>
      <c r="H16" s="78">
        <f t="shared" si="3"/>
        <v>5622</v>
      </c>
      <c r="I16" s="78"/>
      <c r="J16" s="78">
        <v>3892</v>
      </c>
      <c r="K16" s="78">
        <f t="shared" si="3"/>
        <v>3013</v>
      </c>
      <c r="L16" s="78"/>
      <c r="M16" s="78">
        <f t="shared" si="3"/>
        <v>6182</v>
      </c>
      <c r="N16" s="79" t="s">
        <v>21</v>
      </c>
      <c r="O16" s="78">
        <f t="shared" si="3"/>
        <v>5640</v>
      </c>
      <c r="P16" s="78"/>
      <c r="Q16" s="78">
        <f t="shared" si="3"/>
        <v>6228</v>
      </c>
      <c r="R16" s="79" t="s">
        <v>21</v>
      </c>
      <c r="S16" s="78">
        <f t="shared" si="3"/>
        <v>7000</v>
      </c>
      <c r="T16" s="78"/>
      <c r="U16" s="78">
        <f t="shared" si="3"/>
        <v>6987</v>
      </c>
      <c r="V16" s="79" t="s">
        <v>21</v>
      </c>
      <c r="W16" s="78">
        <f t="shared" si="3"/>
        <v>7389</v>
      </c>
      <c r="X16" s="79" t="s">
        <v>21</v>
      </c>
      <c r="Y16" s="78">
        <f t="shared" si="3"/>
        <v>9628</v>
      </c>
      <c r="Z16" s="78"/>
      <c r="AA16" s="78">
        <f t="shared" si="3"/>
        <v>9867</v>
      </c>
      <c r="AB16" s="78"/>
      <c r="AC16" s="78">
        <f t="shared" si="3"/>
        <v>7644</v>
      </c>
      <c r="AD16" s="78"/>
      <c r="AE16" s="78">
        <f t="shared" si="3"/>
        <v>5800</v>
      </c>
      <c r="AF16" s="79" t="s">
        <v>21</v>
      </c>
      <c r="AG16" s="78">
        <f t="shared" si="3"/>
        <v>3693</v>
      </c>
      <c r="AH16" s="79" t="s">
        <v>21</v>
      </c>
      <c r="AI16" s="78">
        <f t="shared" si="3"/>
        <v>3455</v>
      </c>
      <c r="AJ16" s="79" t="s">
        <v>21</v>
      </c>
      <c r="AK16" s="78">
        <f t="shared" si="3"/>
        <v>6058</v>
      </c>
      <c r="AL16" s="79" t="s">
        <v>21</v>
      </c>
      <c r="AM16" s="78">
        <f t="shared" si="3"/>
        <v>5500</v>
      </c>
      <c r="AN16" s="79" t="s">
        <v>21</v>
      </c>
      <c r="AO16" s="78">
        <f t="shared" si="3"/>
        <v>5484</v>
      </c>
      <c r="AP16" s="79" t="s">
        <v>21</v>
      </c>
      <c r="AQ16" s="78">
        <f t="shared" si="3"/>
        <v>5907</v>
      </c>
      <c r="AR16" s="79" t="s">
        <v>21</v>
      </c>
      <c r="AS16" s="78">
        <f t="shared" si="3"/>
        <v>5858</v>
      </c>
      <c r="AT16" s="78"/>
      <c r="AU16" s="78">
        <f t="shared" si="3"/>
        <v>6938</v>
      </c>
      <c r="AV16" s="79" t="s">
        <v>21</v>
      </c>
      <c r="AW16" s="80">
        <f t="shared" si="3"/>
        <v>10400</v>
      </c>
      <c r="AX16" s="80"/>
      <c r="AY16" s="80">
        <f t="shared" si="3"/>
        <v>10671</v>
      </c>
      <c r="AZ16" s="80"/>
      <c r="BA16" s="80">
        <f t="shared" si="3"/>
        <v>3701</v>
      </c>
      <c r="BB16" s="79" t="s">
        <v>21</v>
      </c>
      <c r="BC16" s="82" t="s">
        <v>33</v>
      </c>
      <c r="BD16" s="82" t="s">
        <v>33</v>
      </c>
      <c r="BE16" s="82" t="s">
        <v>33</v>
      </c>
      <c r="BF16" s="82" t="s">
        <v>33</v>
      </c>
      <c r="BG16" s="82" t="s">
        <v>33</v>
      </c>
      <c r="BH16" s="82" t="s">
        <v>33</v>
      </c>
      <c r="BI16" s="82" t="s">
        <v>33</v>
      </c>
      <c r="BJ16" s="82" t="s">
        <v>33</v>
      </c>
      <c r="BK16" s="83">
        <v>2155</v>
      </c>
      <c r="BL16" s="79" t="s">
        <v>21</v>
      </c>
      <c r="BM16" s="85">
        <v>5798</v>
      </c>
      <c r="BN16" s="85"/>
      <c r="BO16" s="85">
        <v>7718</v>
      </c>
      <c r="BP16" s="85"/>
      <c r="BQ16" s="85">
        <v>5431</v>
      </c>
      <c r="BR16" s="79" t="s">
        <v>21</v>
      </c>
      <c r="BS16" s="85">
        <v>2795</v>
      </c>
      <c r="BT16" s="85"/>
      <c r="BU16" s="85">
        <v>1750</v>
      </c>
      <c r="BV16" s="79" t="s">
        <v>21</v>
      </c>
      <c r="BW16" s="85">
        <v>1202</v>
      </c>
      <c r="BX16" s="79" t="s">
        <v>21</v>
      </c>
      <c r="BY16" s="85">
        <v>4860</v>
      </c>
      <c r="BZ16" s="79" t="s">
        <v>21</v>
      </c>
      <c r="CA16" s="85">
        <v>4494</v>
      </c>
      <c r="CB16" s="79" t="s">
        <v>21</v>
      </c>
      <c r="CC16" s="85">
        <v>4066</v>
      </c>
      <c r="CD16" s="79" t="s">
        <v>21</v>
      </c>
      <c r="CE16" s="85">
        <v>6319</v>
      </c>
      <c r="CF16" s="79" t="s">
        <v>21</v>
      </c>
      <c r="CG16" s="85">
        <v>6962</v>
      </c>
      <c r="CH16" s="79" t="s">
        <v>21</v>
      </c>
      <c r="CI16" s="85">
        <v>8382</v>
      </c>
      <c r="CJ16" s="79" t="s">
        <v>21</v>
      </c>
      <c r="CK16" s="78">
        <f t="shared" ref="CK16:DR16" si="4">SUM(CK17:CK18)</f>
        <v>12020</v>
      </c>
      <c r="CL16" s="78"/>
      <c r="CM16" s="78">
        <f t="shared" si="4"/>
        <v>10760</v>
      </c>
      <c r="CN16" s="78"/>
      <c r="CO16" s="78">
        <f t="shared" si="4"/>
        <v>8324</v>
      </c>
      <c r="CP16" s="79" t="s">
        <v>21</v>
      </c>
      <c r="CQ16" s="78">
        <f t="shared" si="4"/>
        <v>7429</v>
      </c>
      <c r="CR16" s="79" t="s">
        <v>21</v>
      </c>
      <c r="CS16" s="78">
        <f t="shared" si="4"/>
        <v>4877</v>
      </c>
      <c r="CT16" s="79" t="s">
        <v>21</v>
      </c>
      <c r="CU16" s="78">
        <f t="shared" si="4"/>
        <v>4582</v>
      </c>
      <c r="CV16" s="78"/>
      <c r="CW16" s="78">
        <f t="shared" si="4"/>
        <v>6952</v>
      </c>
      <c r="CX16" s="79" t="s">
        <v>21</v>
      </c>
      <c r="CY16" s="78">
        <f t="shared" si="4"/>
        <v>6204</v>
      </c>
      <c r="CZ16" s="79" t="s">
        <v>21</v>
      </c>
      <c r="DA16" s="78">
        <f t="shared" si="4"/>
        <v>7195</v>
      </c>
      <c r="DB16" s="79" t="s">
        <v>21</v>
      </c>
      <c r="DC16" s="78">
        <f t="shared" si="4"/>
        <v>6862</v>
      </c>
      <c r="DD16" s="79" t="s">
        <v>21</v>
      </c>
      <c r="DE16" s="78">
        <f t="shared" si="4"/>
        <v>6772</v>
      </c>
      <c r="DF16" s="79" t="s">
        <v>21</v>
      </c>
      <c r="DG16" s="78">
        <f t="shared" si="4"/>
        <v>6202</v>
      </c>
      <c r="DH16" s="78">
        <f t="shared" si="4"/>
        <v>16332</v>
      </c>
      <c r="DI16" s="79" t="s">
        <v>21</v>
      </c>
      <c r="DJ16" s="78">
        <f t="shared" si="4"/>
        <v>18903</v>
      </c>
      <c r="DK16" s="79" t="s">
        <v>21</v>
      </c>
      <c r="DL16" s="78">
        <f t="shared" si="4"/>
        <v>11545</v>
      </c>
      <c r="DM16" s="78"/>
      <c r="DN16" s="78">
        <f t="shared" si="4"/>
        <v>11237</v>
      </c>
      <c r="DO16" s="79" t="s">
        <v>21</v>
      </c>
      <c r="DP16" s="78">
        <f t="shared" si="4"/>
        <v>8980</v>
      </c>
      <c r="DQ16" s="79" t="s">
        <v>21</v>
      </c>
      <c r="DR16" s="80">
        <f t="shared" si="4"/>
        <v>8941</v>
      </c>
      <c r="DS16" s="95"/>
    </row>
    <row r="17" spans="1:123" s="73" customFormat="1" ht="12.75">
      <c r="A17" s="84" t="s">
        <v>18</v>
      </c>
      <c r="B17" s="85">
        <v>15381</v>
      </c>
      <c r="C17" s="85"/>
      <c r="D17" s="85">
        <v>16248</v>
      </c>
      <c r="E17" s="85"/>
      <c r="F17" s="85">
        <v>9265</v>
      </c>
      <c r="G17" s="85"/>
      <c r="H17" s="85">
        <v>5384</v>
      </c>
      <c r="I17" s="85"/>
      <c r="J17" s="85">
        <v>3802</v>
      </c>
      <c r="K17" s="85">
        <v>2864</v>
      </c>
      <c r="L17" s="85"/>
      <c r="M17" s="85">
        <v>5857</v>
      </c>
      <c r="N17" s="79" t="s">
        <v>21</v>
      </c>
      <c r="O17" s="85">
        <v>5249</v>
      </c>
      <c r="P17" s="85"/>
      <c r="Q17" s="85">
        <v>5393</v>
      </c>
      <c r="R17" s="79"/>
      <c r="S17" s="85">
        <v>6603</v>
      </c>
      <c r="T17" s="85"/>
      <c r="U17" s="85">
        <v>6539</v>
      </c>
      <c r="V17" s="79" t="s">
        <v>21</v>
      </c>
      <c r="W17" s="85">
        <v>7034</v>
      </c>
      <c r="X17" s="79" t="s">
        <v>21</v>
      </c>
      <c r="Y17" s="85">
        <v>9355</v>
      </c>
      <c r="Z17" s="85"/>
      <c r="AA17" s="85">
        <v>9529</v>
      </c>
      <c r="AB17" s="85"/>
      <c r="AC17" s="85">
        <v>7261</v>
      </c>
      <c r="AD17" s="85"/>
      <c r="AE17" s="85">
        <v>4832</v>
      </c>
      <c r="AF17" s="85"/>
      <c r="AG17" s="85">
        <v>3423</v>
      </c>
      <c r="AH17" s="85"/>
      <c r="AI17" s="85">
        <v>3273</v>
      </c>
      <c r="AJ17" s="79" t="s">
        <v>21</v>
      </c>
      <c r="AK17" s="85">
        <v>5412</v>
      </c>
      <c r="AL17" s="79" t="s">
        <v>21</v>
      </c>
      <c r="AM17" s="85">
        <v>5185</v>
      </c>
      <c r="AN17" s="79" t="s">
        <v>21</v>
      </c>
      <c r="AO17" s="85">
        <v>4781</v>
      </c>
      <c r="AP17" s="79" t="s">
        <v>21</v>
      </c>
      <c r="AQ17" s="85">
        <v>5460</v>
      </c>
      <c r="AR17" s="79" t="s">
        <v>21</v>
      </c>
      <c r="AS17" s="85">
        <v>5473</v>
      </c>
      <c r="AT17" s="85"/>
      <c r="AU17" s="85">
        <v>6286</v>
      </c>
      <c r="AV17" s="79" t="s">
        <v>21</v>
      </c>
      <c r="AW17" s="86">
        <v>9987</v>
      </c>
      <c r="AX17" s="86"/>
      <c r="AY17" s="86">
        <v>10128</v>
      </c>
      <c r="AZ17" s="86"/>
      <c r="BA17" s="86">
        <v>3499</v>
      </c>
      <c r="BB17" s="79" t="s">
        <v>21</v>
      </c>
      <c r="BC17" s="82" t="s">
        <v>33</v>
      </c>
      <c r="BD17" s="82" t="s">
        <v>33</v>
      </c>
      <c r="BE17" s="82" t="s">
        <v>33</v>
      </c>
      <c r="BF17" s="82" t="s">
        <v>33</v>
      </c>
      <c r="BG17" s="82" t="s">
        <v>33</v>
      </c>
      <c r="BH17" s="82" t="s">
        <v>33</v>
      </c>
      <c r="BI17" s="82" t="s">
        <v>33</v>
      </c>
      <c r="BJ17" s="82" t="s">
        <v>33</v>
      </c>
      <c r="BK17" s="85" t="s">
        <v>12</v>
      </c>
      <c r="BL17" s="85"/>
      <c r="BM17" s="85">
        <v>5788</v>
      </c>
      <c r="BN17" s="85"/>
      <c r="BO17" s="85">
        <v>7698</v>
      </c>
      <c r="BP17" s="85"/>
      <c r="BQ17" s="85">
        <v>5380</v>
      </c>
      <c r="BR17" s="79" t="s">
        <v>21</v>
      </c>
      <c r="BS17" s="85">
        <v>2790</v>
      </c>
      <c r="BT17" s="85"/>
      <c r="BU17" s="85">
        <v>1746</v>
      </c>
      <c r="BV17" s="79" t="s">
        <v>21</v>
      </c>
      <c r="BW17" s="85">
        <v>1194</v>
      </c>
      <c r="BX17" s="79" t="s">
        <v>21</v>
      </c>
      <c r="BY17" s="91">
        <v>4832</v>
      </c>
      <c r="BZ17" s="79" t="s">
        <v>21</v>
      </c>
      <c r="CA17" s="91">
        <v>4468</v>
      </c>
      <c r="CB17" s="79" t="s">
        <v>21</v>
      </c>
      <c r="CC17" s="91">
        <v>4052</v>
      </c>
      <c r="CD17" s="79" t="s">
        <v>21</v>
      </c>
      <c r="CE17" s="91">
        <v>6264</v>
      </c>
      <c r="CF17" s="79" t="s">
        <v>21</v>
      </c>
      <c r="CG17" s="91">
        <v>6874</v>
      </c>
      <c r="CH17" s="79" t="s">
        <v>21</v>
      </c>
      <c r="CI17" s="91">
        <v>8299</v>
      </c>
      <c r="CJ17" s="79" t="s">
        <v>21</v>
      </c>
      <c r="CK17" s="85">
        <v>11844</v>
      </c>
      <c r="CL17" s="85"/>
      <c r="CM17" s="85">
        <v>10556</v>
      </c>
      <c r="CN17" s="85"/>
      <c r="CO17" s="85">
        <v>8055</v>
      </c>
      <c r="CP17" s="79" t="s">
        <v>21</v>
      </c>
      <c r="CQ17" s="85">
        <v>6740</v>
      </c>
      <c r="CR17" s="79" t="s">
        <v>21</v>
      </c>
      <c r="CS17" s="85">
        <v>4292</v>
      </c>
      <c r="CT17" s="79" t="s">
        <v>21</v>
      </c>
      <c r="CU17" s="85">
        <v>3968</v>
      </c>
      <c r="CV17" s="85"/>
      <c r="CW17" s="85">
        <v>5848</v>
      </c>
      <c r="CX17" s="79" t="s">
        <v>21</v>
      </c>
      <c r="CY17" s="85">
        <v>5072</v>
      </c>
      <c r="CZ17" s="79" t="s">
        <v>21</v>
      </c>
      <c r="DA17" s="85">
        <v>6286</v>
      </c>
      <c r="DB17" s="79" t="s">
        <v>21</v>
      </c>
      <c r="DC17" s="85">
        <v>5683</v>
      </c>
      <c r="DD17" s="79" t="s">
        <v>21</v>
      </c>
      <c r="DE17" s="85">
        <v>5514</v>
      </c>
      <c r="DF17" s="79" t="s">
        <v>21</v>
      </c>
      <c r="DG17" s="85">
        <v>5267</v>
      </c>
      <c r="DH17" s="89">
        <v>13676</v>
      </c>
      <c r="DI17" s="79" t="s">
        <v>21</v>
      </c>
      <c r="DJ17" s="85">
        <v>15414</v>
      </c>
      <c r="DK17" s="79" t="s">
        <v>21</v>
      </c>
      <c r="DL17" s="85">
        <v>8603</v>
      </c>
      <c r="DM17" s="85"/>
      <c r="DN17" s="85">
        <v>7496</v>
      </c>
      <c r="DO17" s="85"/>
      <c r="DP17" s="85">
        <v>6383</v>
      </c>
      <c r="DQ17" s="85"/>
      <c r="DR17" s="86">
        <v>5943</v>
      </c>
      <c r="DS17" s="79" t="s">
        <v>21</v>
      </c>
    </row>
    <row r="18" spans="1:123" s="73" customFormat="1" ht="12.75">
      <c r="A18" s="84" t="s">
        <v>19</v>
      </c>
      <c r="B18" s="85">
        <v>154</v>
      </c>
      <c r="C18" s="79" t="s">
        <v>21</v>
      </c>
      <c r="D18" s="85">
        <v>116</v>
      </c>
      <c r="E18" s="79" t="s">
        <v>21</v>
      </c>
      <c r="F18" s="85">
        <v>253</v>
      </c>
      <c r="G18" s="79" t="s">
        <v>21</v>
      </c>
      <c r="H18" s="85">
        <v>238</v>
      </c>
      <c r="I18" s="79" t="s">
        <v>21</v>
      </c>
      <c r="J18" s="85" t="s">
        <v>12</v>
      </c>
      <c r="K18" s="85">
        <v>149</v>
      </c>
      <c r="L18" s="79" t="s">
        <v>21</v>
      </c>
      <c r="M18" s="85">
        <v>325</v>
      </c>
      <c r="N18" s="79" t="s">
        <v>21</v>
      </c>
      <c r="O18" s="85">
        <v>391</v>
      </c>
      <c r="P18" s="79" t="s">
        <v>21</v>
      </c>
      <c r="Q18" s="85">
        <v>835</v>
      </c>
      <c r="R18" s="79" t="s">
        <v>21</v>
      </c>
      <c r="S18" s="85">
        <v>397</v>
      </c>
      <c r="T18" s="79" t="s">
        <v>21</v>
      </c>
      <c r="U18" s="85">
        <v>448</v>
      </c>
      <c r="V18" s="79" t="s">
        <v>21</v>
      </c>
      <c r="W18" s="85">
        <v>355</v>
      </c>
      <c r="X18" s="79" t="s">
        <v>21</v>
      </c>
      <c r="Y18" s="85">
        <v>273</v>
      </c>
      <c r="Z18" s="79" t="s">
        <v>21</v>
      </c>
      <c r="AA18" s="85">
        <v>338</v>
      </c>
      <c r="AB18" s="85"/>
      <c r="AC18" s="85">
        <v>383</v>
      </c>
      <c r="AD18" s="79" t="s">
        <v>21</v>
      </c>
      <c r="AE18" s="85">
        <v>968</v>
      </c>
      <c r="AF18" s="79" t="s">
        <v>21</v>
      </c>
      <c r="AG18" s="85">
        <v>270</v>
      </c>
      <c r="AH18" s="79" t="s">
        <v>21</v>
      </c>
      <c r="AI18" s="85">
        <v>182</v>
      </c>
      <c r="AJ18" s="79" t="s">
        <v>21</v>
      </c>
      <c r="AK18" s="85">
        <v>646</v>
      </c>
      <c r="AL18" s="79" t="s">
        <v>21</v>
      </c>
      <c r="AM18" s="85">
        <v>315</v>
      </c>
      <c r="AN18" s="85"/>
      <c r="AO18" s="85">
        <v>703</v>
      </c>
      <c r="AP18" s="79" t="s">
        <v>21</v>
      </c>
      <c r="AQ18" s="85">
        <v>447</v>
      </c>
      <c r="AR18" s="79" t="s">
        <v>21</v>
      </c>
      <c r="AS18" s="85">
        <v>385</v>
      </c>
      <c r="AT18" s="85"/>
      <c r="AU18" s="85">
        <v>652</v>
      </c>
      <c r="AV18" s="79" t="s">
        <v>21</v>
      </c>
      <c r="AW18" s="92">
        <v>413</v>
      </c>
      <c r="AX18" s="92"/>
      <c r="AY18" s="92">
        <v>543</v>
      </c>
      <c r="AZ18" s="79" t="s">
        <v>21</v>
      </c>
      <c r="BA18" s="92">
        <v>202</v>
      </c>
      <c r="BB18" s="79" t="s">
        <v>21</v>
      </c>
      <c r="BC18" s="82" t="s">
        <v>33</v>
      </c>
      <c r="BD18" s="82" t="s">
        <v>33</v>
      </c>
      <c r="BE18" s="82" t="s">
        <v>33</v>
      </c>
      <c r="BF18" s="82" t="s">
        <v>33</v>
      </c>
      <c r="BG18" s="82" t="s">
        <v>33</v>
      </c>
      <c r="BH18" s="82" t="s">
        <v>33</v>
      </c>
      <c r="BI18" s="82" t="s">
        <v>33</v>
      </c>
      <c r="BJ18" s="82" t="s">
        <v>33</v>
      </c>
      <c r="BK18" s="85" t="s">
        <v>12</v>
      </c>
      <c r="BL18" s="85"/>
      <c r="BM18" s="85" t="s">
        <v>12</v>
      </c>
      <c r="BN18" s="85"/>
      <c r="BO18" s="85" t="s">
        <v>12</v>
      </c>
      <c r="BP18" s="85"/>
      <c r="BQ18" s="85" t="s">
        <v>12</v>
      </c>
      <c r="BR18" s="85"/>
      <c r="BS18" s="85" t="s">
        <v>12</v>
      </c>
      <c r="BT18" s="85"/>
      <c r="BU18" s="85" t="s">
        <v>12</v>
      </c>
      <c r="BV18" s="85"/>
      <c r="BW18" s="85" t="s">
        <v>12</v>
      </c>
      <c r="BX18" s="85"/>
      <c r="BY18" s="85" t="s">
        <v>12</v>
      </c>
      <c r="BZ18" s="85"/>
      <c r="CA18" s="85" t="s">
        <v>12</v>
      </c>
      <c r="CB18" s="85"/>
      <c r="CC18" s="85" t="s">
        <v>12</v>
      </c>
      <c r="CD18" s="85"/>
      <c r="CE18" s="85" t="s">
        <v>12</v>
      </c>
      <c r="CF18" s="85"/>
      <c r="CG18" s="85" t="s">
        <v>12</v>
      </c>
      <c r="CH18" s="85"/>
      <c r="CI18" s="85" t="s">
        <v>12</v>
      </c>
      <c r="CJ18" s="85"/>
      <c r="CK18" s="91">
        <v>176</v>
      </c>
      <c r="CL18" s="79" t="s">
        <v>21</v>
      </c>
      <c r="CM18" s="91">
        <v>204</v>
      </c>
      <c r="CN18" s="91"/>
      <c r="CO18" s="91">
        <v>269</v>
      </c>
      <c r="CP18" s="91"/>
      <c r="CQ18" s="91">
        <v>689</v>
      </c>
      <c r="CR18" s="79" t="s">
        <v>21</v>
      </c>
      <c r="CS18" s="91">
        <v>585</v>
      </c>
      <c r="CT18" s="91"/>
      <c r="CU18" s="91">
        <v>614</v>
      </c>
      <c r="CV18" s="91"/>
      <c r="CW18" s="85">
        <v>1104</v>
      </c>
      <c r="CX18" s="85"/>
      <c r="CY18" s="85">
        <v>1132</v>
      </c>
      <c r="CZ18" s="85"/>
      <c r="DA18" s="91">
        <v>909</v>
      </c>
      <c r="DB18" s="91"/>
      <c r="DC18" s="85">
        <v>1179</v>
      </c>
      <c r="DD18" s="85"/>
      <c r="DE18" s="85">
        <v>1258</v>
      </c>
      <c r="DF18" s="85"/>
      <c r="DG18" s="91">
        <v>935</v>
      </c>
      <c r="DH18" s="85">
        <v>2656</v>
      </c>
      <c r="DI18" s="79" t="s">
        <v>21</v>
      </c>
      <c r="DJ18" s="85">
        <v>3489</v>
      </c>
      <c r="DK18" s="79" t="s">
        <v>21</v>
      </c>
      <c r="DL18" s="89">
        <v>2942</v>
      </c>
      <c r="DM18" s="79" t="s">
        <v>21</v>
      </c>
      <c r="DN18" s="85">
        <v>3741</v>
      </c>
      <c r="DO18" s="79" t="s">
        <v>21</v>
      </c>
      <c r="DP18" s="85">
        <v>2597</v>
      </c>
      <c r="DQ18" s="79" t="s">
        <v>21</v>
      </c>
      <c r="DR18" s="86">
        <v>2998</v>
      </c>
      <c r="DS18" s="79" t="s">
        <v>21</v>
      </c>
    </row>
    <row r="19" spans="1:123" s="73" customFormat="1" ht="12.75">
      <c r="A19" s="94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7"/>
      <c r="BD19" s="97"/>
      <c r="BE19" s="98"/>
      <c r="BF19" s="98"/>
      <c r="BG19" s="98"/>
      <c r="BH19" s="98"/>
      <c r="BI19" s="98"/>
      <c r="BJ19" s="98"/>
      <c r="BK19" s="96"/>
      <c r="BL19" s="96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</row>
    <row r="20" spans="1:123" s="69" customFormat="1" ht="12.75">
      <c r="A20" s="99" t="s">
        <v>25</v>
      </c>
      <c r="B20" s="100">
        <f t="shared" ref="B20:BA20" si="5">B12/B16</f>
        <v>2.5900869005471514</v>
      </c>
      <c r="C20" s="100"/>
      <c r="D20" s="100">
        <f t="shared" si="5"/>
        <v>2.8414813004155461</v>
      </c>
      <c r="E20" s="100"/>
      <c r="F20" s="100">
        <f t="shared" si="5"/>
        <v>2.6631645303635216</v>
      </c>
      <c r="G20" s="100"/>
      <c r="H20" s="100">
        <f t="shared" si="5"/>
        <v>2.5992529348986126</v>
      </c>
      <c r="I20" s="100"/>
      <c r="J20" s="100">
        <f t="shared" si="5"/>
        <v>2.3335046248715314</v>
      </c>
      <c r="K20" s="100">
        <f t="shared" si="5"/>
        <v>2.5243942914039166</v>
      </c>
      <c r="L20" s="100"/>
      <c r="M20" s="100">
        <f t="shared" si="5"/>
        <v>2.9948236816564218</v>
      </c>
      <c r="N20" s="100"/>
      <c r="O20" s="100">
        <f t="shared" si="5"/>
        <v>2.5441489361702128</v>
      </c>
      <c r="P20" s="100"/>
      <c r="Q20" s="100">
        <f t="shared" si="5"/>
        <v>2.4059087989723826</v>
      </c>
      <c r="R20" s="100"/>
      <c r="S20" s="100">
        <f t="shared" si="5"/>
        <v>2.4985714285714287</v>
      </c>
      <c r="T20" s="100"/>
      <c r="U20" s="100">
        <f t="shared" si="5"/>
        <v>2.6164305138113639</v>
      </c>
      <c r="V20" s="100"/>
      <c r="W20" s="100">
        <f t="shared" si="5"/>
        <v>2.682771687643795</v>
      </c>
      <c r="X20" s="100"/>
      <c r="Y20" s="100">
        <f t="shared" si="5"/>
        <v>2.7931034482758621</v>
      </c>
      <c r="Z20" s="100"/>
      <c r="AA20" s="100">
        <f t="shared" si="5"/>
        <v>3.363129623999189</v>
      </c>
      <c r="AB20" s="100"/>
      <c r="AC20" s="100">
        <f t="shared" si="5"/>
        <v>2.8746729461015175</v>
      </c>
      <c r="AD20" s="100"/>
      <c r="AE20" s="100">
        <f t="shared" si="5"/>
        <v>2.6967241379310343</v>
      </c>
      <c r="AF20" s="100"/>
      <c r="AG20" s="100">
        <f t="shared" si="5"/>
        <v>2.4649336582724071</v>
      </c>
      <c r="AH20" s="100"/>
      <c r="AI20" s="100">
        <f t="shared" si="5"/>
        <v>2.4341534008683068</v>
      </c>
      <c r="AJ20" s="100"/>
      <c r="AK20" s="100">
        <f t="shared" si="5"/>
        <v>3.1644106965995378</v>
      </c>
      <c r="AL20" s="100"/>
      <c r="AM20" s="100">
        <f t="shared" si="5"/>
        <v>2.6125454545454545</v>
      </c>
      <c r="AN20" s="100"/>
      <c r="AO20" s="100">
        <f t="shared" si="5"/>
        <v>2.5364697301239971</v>
      </c>
      <c r="AP20" s="100"/>
      <c r="AQ20" s="100">
        <f t="shared" si="5"/>
        <v>2.5972574911122397</v>
      </c>
      <c r="AR20" s="100"/>
      <c r="AS20" s="100">
        <f t="shared" si="5"/>
        <v>2.9434960737453055</v>
      </c>
      <c r="AT20" s="100"/>
      <c r="AU20" s="100">
        <f t="shared" si="5"/>
        <v>2.6798789276448542</v>
      </c>
      <c r="AV20" s="100"/>
      <c r="AW20" s="100">
        <f t="shared" si="5"/>
        <v>3.0056730769230771</v>
      </c>
      <c r="AX20" s="100"/>
      <c r="AY20" s="100">
        <f t="shared" si="5"/>
        <v>3.3261175147596287</v>
      </c>
      <c r="AZ20" s="100"/>
      <c r="BA20" s="100">
        <f t="shared" si="5"/>
        <v>2.7878951634693325</v>
      </c>
      <c r="BB20" s="100"/>
      <c r="BC20" s="101" t="s">
        <v>12</v>
      </c>
      <c r="BD20" s="101" t="s">
        <v>12</v>
      </c>
      <c r="BE20" s="101" t="s">
        <v>12</v>
      </c>
      <c r="BF20" s="101" t="s">
        <v>12</v>
      </c>
      <c r="BG20" s="101" t="s">
        <v>12</v>
      </c>
      <c r="BH20" s="101" t="s">
        <v>12</v>
      </c>
      <c r="BI20" s="101" t="s">
        <v>12</v>
      </c>
      <c r="BJ20" s="101" t="s">
        <v>12</v>
      </c>
      <c r="BK20" s="100">
        <f t="shared" ref="BK20" si="6">BK12/BK16</f>
        <v>3.4436194895591647</v>
      </c>
      <c r="BL20" s="100"/>
      <c r="BM20" s="100">
        <f t="shared" ref="BM20:DR20" si="7">BM12/BM16</f>
        <v>4.5389789582614695</v>
      </c>
      <c r="BN20" s="100"/>
      <c r="BO20" s="100">
        <f t="shared" si="7"/>
        <v>3.6312516195905675</v>
      </c>
      <c r="BP20" s="100"/>
      <c r="BQ20" s="100">
        <f t="shared" si="7"/>
        <v>2.7516111213404528</v>
      </c>
      <c r="BR20" s="100"/>
      <c r="BS20" s="100">
        <f t="shared" si="7"/>
        <v>3.0264758497316637</v>
      </c>
      <c r="BT20" s="100"/>
      <c r="BU20" s="100">
        <f t="shared" si="7"/>
        <v>2.448</v>
      </c>
      <c r="BV20" s="100"/>
      <c r="BW20" s="100">
        <f t="shared" si="7"/>
        <v>2.5790349417637271</v>
      </c>
      <c r="BX20" s="100"/>
      <c r="BY20" s="100">
        <f t="shared" si="7"/>
        <v>3.3277777777777779</v>
      </c>
      <c r="BZ20" s="100"/>
      <c r="CA20" s="100">
        <f t="shared" si="7"/>
        <v>2.6468624833110814</v>
      </c>
      <c r="CB20" s="100"/>
      <c r="CC20" s="100">
        <f t="shared" si="7"/>
        <v>3.0614854894244958</v>
      </c>
      <c r="CD20" s="100"/>
      <c r="CE20" s="100">
        <f t="shared" si="7"/>
        <v>2.8123120746953632</v>
      </c>
      <c r="CF20" s="100"/>
      <c r="CG20" s="100">
        <f t="shared" si="7"/>
        <v>2.6545532892846881</v>
      </c>
      <c r="CH20" s="100"/>
      <c r="CI20" s="100">
        <f t="shared" si="7"/>
        <v>2.4553805774278215</v>
      </c>
      <c r="CJ20" s="100"/>
      <c r="CK20" s="100">
        <f t="shared" si="7"/>
        <v>2.8042429284525792</v>
      </c>
      <c r="CL20" s="100"/>
      <c r="CM20" s="100">
        <f t="shared" si="7"/>
        <v>3.6433085501858735</v>
      </c>
      <c r="CN20" s="100"/>
      <c r="CO20" s="100">
        <f t="shared" si="7"/>
        <v>2.5965881787602116</v>
      </c>
      <c r="CP20" s="100"/>
      <c r="CQ20" s="100">
        <f t="shared" si="7"/>
        <v>2.7544757033248084</v>
      </c>
      <c r="CR20" s="100"/>
      <c r="CS20" s="100">
        <f t="shared" si="7"/>
        <v>2.6641377896247693</v>
      </c>
      <c r="CT20" s="100"/>
      <c r="CU20" s="100">
        <f t="shared" si="7"/>
        <v>3.0499781754692274</v>
      </c>
      <c r="CV20" s="100"/>
      <c r="CW20" s="100">
        <f t="shared" si="7"/>
        <v>3.4352704257767548</v>
      </c>
      <c r="CX20" s="100"/>
      <c r="CY20" s="100">
        <f t="shared" si="7"/>
        <v>2.6802063185041907</v>
      </c>
      <c r="CZ20" s="100"/>
      <c r="DA20" s="100">
        <f t="shared" si="7"/>
        <v>2.2401667824878388</v>
      </c>
      <c r="DB20" s="100"/>
      <c r="DC20" s="100">
        <f t="shared" si="7"/>
        <v>2.3953657825706789</v>
      </c>
      <c r="DD20" s="100"/>
      <c r="DE20" s="100">
        <f t="shared" si="7"/>
        <v>2.2579740106320143</v>
      </c>
      <c r="DF20" s="100"/>
      <c r="DG20" s="100">
        <f t="shared" si="7"/>
        <v>2.2703966462431473</v>
      </c>
      <c r="DH20" s="100">
        <f t="shared" si="7"/>
        <v>2.1709527308351704</v>
      </c>
      <c r="DI20" s="100"/>
      <c r="DJ20" s="100">
        <f t="shared" si="7"/>
        <v>2.1282865153679311</v>
      </c>
      <c r="DK20" s="100"/>
      <c r="DL20" s="100">
        <f t="shared" si="7"/>
        <v>2.2003464703334776</v>
      </c>
      <c r="DM20" s="100"/>
      <c r="DN20" s="100">
        <f t="shared" si="7"/>
        <v>2.1826110171754025</v>
      </c>
      <c r="DO20" s="100"/>
      <c r="DP20" s="100">
        <f t="shared" si="7"/>
        <v>2.214031180400891</v>
      </c>
      <c r="DQ20" s="100"/>
      <c r="DR20" s="100">
        <f t="shared" si="7"/>
        <v>1.9874734369757299</v>
      </c>
      <c r="DS20" s="102"/>
    </row>
    <row r="21" spans="1:123" s="69" customFormat="1" ht="12.75">
      <c r="A21" s="103" t="s">
        <v>18</v>
      </c>
      <c r="B21" s="104">
        <f t="shared" ref="B21:BA21" si="8">B13/B17</f>
        <v>2.5971653338534555</v>
      </c>
      <c r="C21" s="104"/>
      <c r="D21" s="104">
        <f t="shared" si="8"/>
        <v>2.8230551452486461</v>
      </c>
      <c r="E21" s="104"/>
      <c r="F21" s="104">
        <f t="shared" si="8"/>
        <v>2.6593631948192122</v>
      </c>
      <c r="G21" s="104"/>
      <c r="H21" s="104">
        <f t="shared" si="8"/>
        <v>2.6053120356612185</v>
      </c>
      <c r="I21" s="104"/>
      <c r="J21" s="104">
        <f t="shared" si="8"/>
        <v>2.3435034192530249</v>
      </c>
      <c r="K21" s="104">
        <f t="shared" si="8"/>
        <v>2.5352653631284916</v>
      </c>
      <c r="L21" s="104"/>
      <c r="M21" s="104">
        <f t="shared" si="8"/>
        <v>3.0037561891753457</v>
      </c>
      <c r="N21" s="104"/>
      <c r="O21" s="104">
        <f t="shared" si="8"/>
        <v>2.5160983044389407</v>
      </c>
      <c r="P21" s="104"/>
      <c r="Q21" s="104">
        <f t="shared" si="8"/>
        <v>2.3484146115334692</v>
      </c>
      <c r="R21" s="104"/>
      <c r="S21" s="104">
        <f t="shared" si="8"/>
        <v>2.4847796456156295</v>
      </c>
      <c r="T21" s="104"/>
      <c r="U21" s="104">
        <f t="shared" si="8"/>
        <v>2.587704541978896</v>
      </c>
      <c r="V21" s="104"/>
      <c r="W21" s="104">
        <f t="shared" si="8"/>
        <v>2.6718794427068526</v>
      </c>
      <c r="X21" s="104"/>
      <c r="Y21" s="104">
        <f t="shared" si="8"/>
        <v>2.7863174772848742</v>
      </c>
      <c r="Z21" s="104"/>
      <c r="AA21" s="104">
        <f t="shared" si="8"/>
        <v>3.3329835239794314</v>
      </c>
      <c r="AB21" s="104"/>
      <c r="AC21" s="104">
        <f t="shared" si="8"/>
        <v>2.8655832529954552</v>
      </c>
      <c r="AD21" s="104"/>
      <c r="AE21" s="104">
        <f t="shared" si="8"/>
        <v>2.6599751655629138</v>
      </c>
      <c r="AF21" s="104"/>
      <c r="AG21" s="104">
        <f t="shared" si="8"/>
        <v>2.4484370435290681</v>
      </c>
      <c r="AH21" s="104"/>
      <c r="AI21" s="104">
        <f t="shared" si="8"/>
        <v>2.4194928200427741</v>
      </c>
      <c r="AJ21" s="104"/>
      <c r="AK21" s="104">
        <f t="shared" si="8"/>
        <v>3.2065779748706578</v>
      </c>
      <c r="AL21" s="104"/>
      <c r="AM21" s="104">
        <f t="shared" si="8"/>
        <v>2.5965284474445518</v>
      </c>
      <c r="AN21" s="104"/>
      <c r="AO21" s="104">
        <f t="shared" si="8"/>
        <v>2.4166492365613887</v>
      </c>
      <c r="AP21" s="104"/>
      <c r="AQ21" s="104">
        <f t="shared" si="8"/>
        <v>2.5571428571428569</v>
      </c>
      <c r="AR21" s="104"/>
      <c r="AS21" s="104">
        <f t="shared" si="8"/>
        <v>2.8900054814544127</v>
      </c>
      <c r="AT21" s="104"/>
      <c r="AU21" s="104">
        <f t="shared" si="8"/>
        <v>2.7472160356347439</v>
      </c>
      <c r="AV21" s="104"/>
      <c r="AW21" s="104">
        <f t="shared" si="8"/>
        <v>3.0102132772604384</v>
      </c>
      <c r="AX21" s="104"/>
      <c r="AY21" s="104">
        <f t="shared" si="8"/>
        <v>3.3207938388625591</v>
      </c>
      <c r="AZ21" s="104"/>
      <c r="BA21" s="104">
        <f t="shared" si="8"/>
        <v>2.8173763932552158</v>
      </c>
      <c r="BB21" s="104"/>
      <c r="BC21" s="101" t="s">
        <v>12</v>
      </c>
      <c r="BD21" s="101" t="s">
        <v>12</v>
      </c>
      <c r="BE21" s="101" t="s">
        <v>12</v>
      </c>
      <c r="BF21" s="101" t="s">
        <v>12</v>
      </c>
      <c r="BG21" s="101" t="s">
        <v>12</v>
      </c>
      <c r="BH21" s="101" t="s">
        <v>12</v>
      </c>
      <c r="BI21" s="101" t="s">
        <v>12</v>
      </c>
      <c r="BJ21" s="101" t="s">
        <v>12</v>
      </c>
      <c r="BK21" s="101" t="s">
        <v>12</v>
      </c>
      <c r="BL21" s="101"/>
      <c r="BM21" s="104">
        <f t="shared" ref="BM21:DR22" si="9">BM13/BM17</f>
        <v>4.5412923289564615</v>
      </c>
      <c r="BN21" s="104"/>
      <c r="BO21" s="104">
        <f t="shared" si="9"/>
        <v>3.624837620161081</v>
      </c>
      <c r="BP21" s="104"/>
      <c r="BQ21" s="104">
        <f t="shared" si="9"/>
        <v>2.7433085501858736</v>
      </c>
      <c r="BR21" s="104"/>
      <c r="BS21" s="104">
        <f t="shared" si="9"/>
        <v>3.0279569892473117</v>
      </c>
      <c r="BT21" s="104"/>
      <c r="BU21" s="104">
        <f t="shared" si="9"/>
        <v>2.4455899198167241</v>
      </c>
      <c r="BV21" s="104"/>
      <c r="BW21" s="104">
        <f t="shared" si="9"/>
        <v>2.5661641541038525</v>
      </c>
      <c r="BX21" s="104"/>
      <c r="BY21" s="104">
        <f t="shared" si="9"/>
        <v>3.3085678807947021</v>
      </c>
      <c r="BZ21" s="104"/>
      <c r="CA21" s="104">
        <f t="shared" si="9"/>
        <v>2.6183974932855865</v>
      </c>
      <c r="CB21" s="104"/>
      <c r="CC21" s="104">
        <f t="shared" si="9"/>
        <v>3.0478775913129317</v>
      </c>
      <c r="CD21" s="104"/>
      <c r="CE21" s="104">
        <f t="shared" si="9"/>
        <v>2.8085887611749683</v>
      </c>
      <c r="CF21" s="104"/>
      <c r="CG21" s="104">
        <f t="shared" si="9"/>
        <v>2.6268548152458537</v>
      </c>
      <c r="CH21" s="104"/>
      <c r="CI21" s="104">
        <f t="shared" si="9"/>
        <v>2.4557175563320883</v>
      </c>
      <c r="CJ21" s="104"/>
      <c r="CK21" s="104">
        <f t="shared" si="9"/>
        <v>2.8091860857818305</v>
      </c>
      <c r="CL21" s="104"/>
      <c r="CM21" s="104">
        <f t="shared" si="9"/>
        <v>3.6676771504357712</v>
      </c>
      <c r="CN21" s="104"/>
      <c r="CO21" s="104">
        <f t="shared" si="9"/>
        <v>2.6124146492861575</v>
      </c>
      <c r="CP21" s="104"/>
      <c r="CQ21" s="104">
        <f t="shared" si="9"/>
        <v>2.7913946587537093</v>
      </c>
      <c r="CR21" s="104"/>
      <c r="CS21" s="104">
        <f t="shared" si="9"/>
        <v>2.5964585274930103</v>
      </c>
      <c r="CT21" s="104"/>
      <c r="CU21" s="104">
        <f t="shared" si="9"/>
        <v>3.024193548387097</v>
      </c>
      <c r="CV21" s="104"/>
      <c r="CW21" s="104">
        <f t="shared" si="9"/>
        <v>3.4683652530779754</v>
      </c>
      <c r="CX21" s="104"/>
      <c r="CY21" s="104">
        <f t="shared" si="9"/>
        <v>2.5512618296529967</v>
      </c>
      <c r="CZ21" s="104"/>
      <c r="DA21" s="104">
        <f t="shared" si="9"/>
        <v>2.196150174992046</v>
      </c>
      <c r="DB21" s="104"/>
      <c r="DC21" s="104">
        <f t="shared" si="9"/>
        <v>2.4027802217138836</v>
      </c>
      <c r="DD21" s="104"/>
      <c r="DE21" s="104">
        <f t="shared" si="9"/>
        <v>2.285817918026841</v>
      </c>
      <c r="DF21" s="104"/>
      <c r="DG21" s="104">
        <f t="shared" si="9"/>
        <v>2.2808050123409909</v>
      </c>
      <c r="DH21" s="104">
        <f t="shared" si="9"/>
        <v>2.1786341035390464</v>
      </c>
      <c r="DI21" s="104"/>
      <c r="DJ21" s="104">
        <f t="shared" si="9"/>
        <v>2.1818476709484882</v>
      </c>
      <c r="DK21" s="104"/>
      <c r="DL21" s="104">
        <f t="shared" si="9"/>
        <v>2.2371265837498546</v>
      </c>
      <c r="DM21" s="104"/>
      <c r="DN21" s="104">
        <f t="shared" si="9"/>
        <v>2.1926360725720384</v>
      </c>
      <c r="DO21" s="104"/>
      <c r="DP21" s="104">
        <f t="shared" si="9"/>
        <v>2.1041829860567129</v>
      </c>
      <c r="DQ21" s="104"/>
      <c r="DR21" s="104">
        <f t="shared" si="9"/>
        <v>1.9294968870940603</v>
      </c>
      <c r="DS21" s="102"/>
    </row>
    <row r="22" spans="1:123" s="106" customFormat="1" ht="12.75">
      <c r="A22" s="103" t="s">
        <v>19</v>
      </c>
      <c r="B22" s="104">
        <f>B14/B18</f>
        <v>1.8831168831168832</v>
      </c>
      <c r="C22" s="104"/>
      <c r="D22" s="104">
        <f>D14/D18</f>
        <v>5.4224137931034484</v>
      </c>
      <c r="E22" s="104"/>
      <c r="F22" s="104">
        <f>F14/F18</f>
        <v>2.8023715415019761</v>
      </c>
      <c r="G22" s="104"/>
      <c r="H22" s="104">
        <f>H14/H18</f>
        <v>2.46218487394958</v>
      </c>
      <c r="I22" s="104"/>
      <c r="J22" s="101" t="s">
        <v>12</v>
      </c>
      <c r="K22" s="104">
        <f t="shared" ref="K22:BA22" si="10">K14/K18</f>
        <v>2.3154362416107381</v>
      </c>
      <c r="L22" s="104"/>
      <c r="M22" s="104">
        <f t="shared" si="10"/>
        <v>2.8338461538461539</v>
      </c>
      <c r="N22" s="104"/>
      <c r="O22" s="104">
        <f t="shared" si="10"/>
        <v>2.9207161125319692</v>
      </c>
      <c r="P22" s="104"/>
      <c r="Q22" s="104">
        <f t="shared" si="10"/>
        <v>2.7772455089820358</v>
      </c>
      <c r="R22" s="104"/>
      <c r="S22" s="104">
        <f t="shared" si="10"/>
        <v>2.7279596977329974</v>
      </c>
      <c r="T22" s="104"/>
      <c r="U22" s="104">
        <f t="shared" si="10"/>
        <v>3.0357142857142856</v>
      </c>
      <c r="V22" s="104"/>
      <c r="W22" s="104">
        <f t="shared" si="10"/>
        <v>2.8985915492957748</v>
      </c>
      <c r="X22" s="104"/>
      <c r="Y22" s="104">
        <f t="shared" si="10"/>
        <v>3.0256410256410255</v>
      </c>
      <c r="Z22" s="104"/>
      <c r="AA22" s="104">
        <f t="shared" si="10"/>
        <v>4.2130177514792901</v>
      </c>
      <c r="AB22" s="104"/>
      <c r="AC22" s="104">
        <f t="shared" si="10"/>
        <v>3.0469973890339426</v>
      </c>
      <c r="AD22" s="104"/>
      <c r="AE22" s="104">
        <f t="shared" si="10"/>
        <v>2.8801652892561984</v>
      </c>
      <c r="AF22" s="104"/>
      <c r="AG22" s="104">
        <f t="shared" si="10"/>
        <v>2.674074074074074</v>
      </c>
      <c r="AH22" s="104"/>
      <c r="AI22" s="104">
        <f t="shared" si="10"/>
        <v>2.697802197802198</v>
      </c>
      <c r="AJ22" s="104"/>
      <c r="AK22" s="104">
        <f t="shared" si="10"/>
        <v>2.8111455108359134</v>
      </c>
      <c r="AL22" s="104"/>
      <c r="AM22" s="104">
        <f t="shared" si="10"/>
        <v>2.8761904761904762</v>
      </c>
      <c r="AN22" s="104"/>
      <c r="AO22" s="104">
        <f t="shared" si="10"/>
        <v>3.3513513513513513</v>
      </c>
      <c r="AP22" s="104"/>
      <c r="AQ22" s="104">
        <f t="shared" si="10"/>
        <v>3.087248322147651</v>
      </c>
      <c r="AR22" s="104"/>
      <c r="AS22" s="104">
        <f t="shared" si="10"/>
        <v>3.703896103896104</v>
      </c>
      <c r="AT22" s="104"/>
      <c r="AU22" s="104">
        <f t="shared" si="10"/>
        <v>2.0306748466257667</v>
      </c>
      <c r="AV22" s="104"/>
      <c r="AW22" s="104">
        <f t="shared" si="10"/>
        <v>2.8958837772397095</v>
      </c>
      <c r="AX22" s="104"/>
      <c r="AY22" s="104">
        <f t="shared" si="10"/>
        <v>3.4254143646408841</v>
      </c>
      <c r="AZ22" s="104"/>
      <c r="BA22" s="104">
        <f t="shared" si="10"/>
        <v>2.277227722772277</v>
      </c>
      <c r="BB22" s="104"/>
      <c r="BC22" s="101" t="s">
        <v>12</v>
      </c>
      <c r="BD22" s="101" t="s">
        <v>12</v>
      </c>
      <c r="BE22" s="101" t="s">
        <v>12</v>
      </c>
      <c r="BF22" s="101" t="s">
        <v>12</v>
      </c>
      <c r="BG22" s="101" t="s">
        <v>12</v>
      </c>
      <c r="BH22" s="101" t="s">
        <v>12</v>
      </c>
      <c r="BI22" s="101" t="s">
        <v>12</v>
      </c>
      <c r="BJ22" s="101" t="s">
        <v>12</v>
      </c>
      <c r="BK22" s="101" t="s">
        <v>12</v>
      </c>
      <c r="BL22" s="101"/>
      <c r="BM22" s="101" t="s">
        <v>12</v>
      </c>
      <c r="BN22" s="101"/>
      <c r="BO22" s="101" t="s">
        <v>12</v>
      </c>
      <c r="BP22" s="101"/>
      <c r="BQ22" s="101" t="s">
        <v>12</v>
      </c>
      <c r="BR22" s="101"/>
      <c r="BS22" s="101" t="s">
        <v>12</v>
      </c>
      <c r="BT22" s="101"/>
      <c r="BU22" s="101" t="s">
        <v>12</v>
      </c>
      <c r="BV22" s="101"/>
      <c r="BW22" s="101" t="s">
        <v>12</v>
      </c>
      <c r="BX22" s="101"/>
      <c r="BY22" s="101" t="s">
        <v>12</v>
      </c>
      <c r="BZ22" s="101"/>
      <c r="CA22" s="101" t="s">
        <v>12</v>
      </c>
      <c r="CB22" s="101"/>
      <c r="CC22" s="101" t="s">
        <v>12</v>
      </c>
      <c r="CD22" s="101"/>
      <c r="CE22" s="101" t="s">
        <v>12</v>
      </c>
      <c r="CF22" s="101"/>
      <c r="CG22" s="101" t="s">
        <v>12</v>
      </c>
      <c r="CH22" s="101"/>
      <c r="CI22" s="101" t="s">
        <v>12</v>
      </c>
      <c r="CJ22" s="101"/>
      <c r="CK22" s="104">
        <f t="shared" ref="CK22:DJ22" si="11">CK14/CK18</f>
        <v>2.4715909090909092</v>
      </c>
      <c r="CL22" s="104"/>
      <c r="CM22" s="104">
        <f t="shared" si="11"/>
        <v>2.3823529411764706</v>
      </c>
      <c r="CN22" s="104"/>
      <c r="CO22" s="104">
        <f t="shared" si="11"/>
        <v>2.1226765799256504</v>
      </c>
      <c r="CP22" s="104"/>
      <c r="CQ22" s="104">
        <f t="shared" si="11"/>
        <v>2.3933236574746011</v>
      </c>
      <c r="CR22" s="104"/>
      <c r="CS22" s="104">
        <f t="shared" si="11"/>
        <v>3.1606837606837606</v>
      </c>
      <c r="CT22" s="104"/>
      <c r="CU22" s="104">
        <f t="shared" si="11"/>
        <v>3.2166123778501627</v>
      </c>
      <c r="CV22" s="104"/>
      <c r="CW22" s="104">
        <f t="shared" si="11"/>
        <v>3.2599637681159419</v>
      </c>
      <c r="CX22" s="104"/>
      <c r="CY22" s="104">
        <f t="shared" si="11"/>
        <v>3.2579505300353357</v>
      </c>
      <c r="CZ22" s="104"/>
      <c r="DA22" s="104">
        <f t="shared" si="11"/>
        <v>2.5445544554455446</v>
      </c>
      <c r="DB22" s="104"/>
      <c r="DC22" s="104">
        <f t="shared" si="11"/>
        <v>2.3596268023748941</v>
      </c>
      <c r="DD22" s="104"/>
      <c r="DE22" s="104">
        <f t="shared" si="11"/>
        <v>2.1359300476947536</v>
      </c>
      <c r="DF22" s="104"/>
      <c r="DG22" s="104">
        <f t="shared" si="11"/>
        <v>2.2117647058823531</v>
      </c>
      <c r="DH22" s="104">
        <f t="shared" si="11"/>
        <v>2.1314006024096384</v>
      </c>
      <c r="DI22" s="104"/>
      <c r="DJ22" s="104">
        <f t="shared" si="11"/>
        <v>1.8916595012897679</v>
      </c>
      <c r="DK22" s="104"/>
      <c r="DL22" s="104">
        <v>2.09</v>
      </c>
      <c r="DM22" s="104"/>
      <c r="DN22" s="104">
        <v>2.16</v>
      </c>
      <c r="DO22" s="104"/>
      <c r="DP22" s="104">
        <f t="shared" si="9"/>
        <v>2.4840200231035809</v>
      </c>
      <c r="DQ22" s="104"/>
      <c r="DR22" s="104">
        <f t="shared" si="9"/>
        <v>2.1024016010673781</v>
      </c>
      <c r="DS22" s="105"/>
    </row>
    <row r="23" spans="1:123" s="110" customFormat="1" ht="12.7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  <c r="DQ23" s="108"/>
      <c r="DR23" s="108"/>
      <c r="DS23" s="109"/>
    </row>
    <row r="24" spans="1:123" s="3" customFormat="1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23" s="41" customFormat="1" ht="14.25">
      <c r="A25" s="39" t="s">
        <v>29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</row>
    <row r="26" spans="1:123" s="41" customFormat="1" ht="14.25">
      <c r="A26" s="39" t="s">
        <v>34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</row>
    <row r="27" spans="1:123" s="41" customFormat="1" ht="14.25">
      <c r="A27" s="39" t="s">
        <v>17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</row>
    <row r="28" spans="1:123" s="44" customFormat="1">
      <c r="A28" s="42" t="s">
        <v>26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</row>
    <row r="29" spans="1:123" s="41" customFormat="1" ht="14.25">
      <c r="A29" s="39" t="s">
        <v>22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</row>
    <row r="30" spans="1:123" s="41" customFormat="1" ht="14.25">
      <c r="A30" s="39" t="s">
        <v>23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</row>
    <row r="31" spans="1:123" s="41" customFormat="1" ht="14.25">
      <c r="A31" s="39" t="s">
        <v>20</v>
      </c>
    </row>
    <row r="32" spans="1:123" s="41" customFormat="1">
      <c r="A32" s="39" t="s">
        <v>28</v>
      </c>
    </row>
    <row r="33" spans="1:17" s="41" customFormat="1">
      <c r="A33" s="42" t="s">
        <v>30</v>
      </c>
    </row>
    <row r="34" spans="1:17" s="41" customFormat="1" ht="14.25">
      <c r="A34" s="39" t="s">
        <v>31</v>
      </c>
    </row>
    <row r="35" spans="1:17" s="41" customFormat="1" ht="14.25">
      <c r="A35" s="42" t="s">
        <v>27</v>
      </c>
    </row>
    <row r="36" spans="1:17" s="41" customFormat="1">
      <c r="A36" s="39" t="s">
        <v>15</v>
      </c>
      <c r="Q36" s="12"/>
    </row>
    <row r="37" spans="1:17" s="41" customFormat="1">
      <c r="A37" s="45" t="s">
        <v>32</v>
      </c>
      <c r="Q37" s="12"/>
    </row>
    <row r="38" spans="1:17" s="44" customFormat="1">
      <c r="A38" s="42" t="s">
        <v>16</v>
      </c>
      <c r="Q38" s="46"/>
    </row>
    <row r="39" spans="1:17" s="41" customFormat="1" ht="14.25">
      <c r="A39" s="39" t="s">
        <v>38</v>
      </c>
    </row>
    <row r="40" spans="1:17" s="3" customFormat="1" ht="14.25">
      <c r="A40" s="6"/>
    </row>
    <row r="41" spans="1:17" s="3" customFormat="1" ht="14.25">
      <c r="A41" s="2"/>
    </row>
    <row r="42" spans="1:17" s="3" customFormat="1" ht="14.25">
      <c r="A42" s="2"/>
    </row>
    <row r="43" spans="1:17" s="3" customFormat="1" ht="14.25">
      <c r="A43" s="2"/>
    </row>
    <row r="44" spans="1:17" s="3" customFormat="1" ht="14.25">
      <c r="A44" s="2"/>
    </row>
    <row r="45" spans="1:17" s="3" customFormat="1" ht="14.25">
      <c r="A45" s="2"/>
    </row>
    <row r="46" spans="1:17" s="3" customFormat="1" ht="14.25">
      <c r="A46" s="2"/>
    </row>
    <row r="47" spans="1:17" s="3" customFormat="1" ht="14.25">
      <c r="A47" s="2"/>
      <c r="D47" s="3">
        <v>3</v>
      </c>
    </row>
    <row r="48" spans="1:17" s="3" customFormat="1" ht="14.25">
      <c r="A48" s="2"/>
    </row>
    <row r="49" spans="1:13" s="3" customFormat="1" ht="14.25">
      <c r="A49" s="2"/>
    </row>
    <row r="50" spans="1:13" s="3" customFormat="1" ht="14.25">
      <c r="A50" s="2"/>
      <c r="M50" s="7"/>
    </row>
    <row r="51" spans="1:13" s="3" customFormat="1" ht="14.25">
      <c r="A51" s="2"/>
      <c r="M51" s="7"/>
    </row>
    <row r="52" spans="1:13" s="3" customFormat="1" ht="14.25">
      <c r="A52" s="2"/>
    </row>
    <row r="53" spans="1:13" s="3" customFormat="1" ht="14.25">
      <c r="A53" s="2"/>
    </row>
    <row r="54" spans="1:13" s="3" customFormat="1" ht="14.25">
      <c r="A54" s="2"/>
    </row>
    <row r="55" spans="1:13" s="3" customFormat="1" ht="14.25">
      <c r="A55" s="2"/>
    </row>
    <row r="56" spans="1:13" s="3" customFormat="1" ht="14.25">
      <c r="A56" s="2"/>
    </row>
    <row r="57" spans="1:13" s="3" customFormat="1" ht="14.25">
      <c r="A57" s="2"/>
    </row>
    <row r="58" spans="1:13" s="3" customFormat="1" ht="14.25">
      <c r="A58" s="2"/>
    </row>
    <row r="59" spans="1:13" s="3" customFormat="1" ht="14.25"/>
    <row r="60" spans="1:13" s="3" customFormat="1" ht="14.25"/>
    <row r="61" spans="1:13" s="3" customFormat="1" ht="14.25"/>
    <row r="62" spans="1:13" s="3" customFormat="1" ht="14.25"/>
    <row r="63" spans="1:13" s="3" customFormat="1" ht="14.25"/>
    <row r="64" spans="1:13" s="3" customFormat="1" ht="14.25"/>
    <row r="65" spans="1:13" s="3" customFormat="1" ht="14.25"/>
    <row r="66" spans="1:13" s="3" customFormat="1" ht="14.25">
      <c r="M66" s="7"/>
    </row>
    <row r="67" spans="1:13" s="3" customFormat="1" ht="14.25">
      <c r="M67" s="7"/>
    </row>
    <row r="68" spans="1:13" s="3" customFormat="1" ht="14.25">
      <c r="D68" s="8"/>
      <c r="E68" s="8"/>
    </row>
    <row r="69" spans="1:13" s="3" customFormat="1" ht="14.25"/>
    <row r="70" spans="1:13" s="3" customFormat="1" ht="14.25">
      <c r="D70" s="8"/>
      <c r="E70" s="8"/>
    </row>
    <row r="71" spans="1:13" s="3" customFormat="1" ht="14.25"/>
    <row r="72" spans="1:13" s="3" customFormat="1" ht="14.25"/>
    <row r="73" spans="1:13" s="3" customFormat="1" ht="14.25">
      <c r="D73" s="8"/>
      <c r="E73" s="8"/>
    </row>
    <row r="74" spans="1:13" s="3" customFormat="1" ht="14.25">
      <c r="A74" s="7"/>
    </row>
    <row r="75" spans="1:13" s="3" customFormat="1" ht="14.25"/>
  </sheetData>
  <mergeCells count="64">
    <mergeCell ref="B11:W11"/>
    <mergeCell ref="A9:A10"/>
    <mergeCell ref="B9:W9"/>
    <mergeCell ref="CK9:DG9"/>
    <mergeCell ref="Y9:AV9"/>
    <mergeCell ref="AW9:BL9"/>
    <mergeCell ref="BM9:CJ9"/>
    <mergeCell ref="B10:C10"/>
    <mergeCell ref="D10:E10"/>
    <mergeCell ref="F10:G10"/>
    <mergeCell ref="H10:I10"/>
    <mergeCell ref="K10:L10"/>
    <mergeCell ref="M10:N10"/>
    <mergeCell ref="O10:P10"/>
    <mergeCell ref="Q10:R10"/>
    <mergeCell ref="S10:T10"/>
    <mergeCell ref="U10:V10"/>
    <mergeCell ref="W10:X10"/>
    <mergeCell ref="Y10:Z10"/>
    <mergeCell ref="AA10:AB10"/>
    <mergeCell ref="AC10:AD10"/>
    <mergeCell ref="AE10:AF10"/>
    <mergeCell ref="AG10:AH10"/>
    <mergeCell ref="AI10:AJ10"/>
    <mergeCell ref="AK10:AL10"/>
    <mergeCell ref="AM10:AN10"/>
    <mergeCell ref="AO10:AP10"/>
    <mergeCell ref="AQ10:AR10"/>
    <mergeCell ref="AS10:AT10"/>
    <mergeCell ref="AU10:AV10"/>
    <mergeCell ref="AW10:AX10"/>
    <mergeCell ref="AY10:AZ10"/>
    <mergeCell ref="BA10:BB10"/>
    <mergeCell ref="BK10:BL10"/>
    <mergeCell ref="BM10:BN10"/>
    <mergeCell ref="BO10:BP10"/>
    <mergeCell ref="BQ10:BR10"/>
    <mergeCell ref="BS10:BT10"/>
    <mergeCell ref="BU10:BV10"/>
    <mergeCell ref="BW10:BX10"/>
    <mergeCell ref="BY10:BZ10"/>
    <mergeCell ref="CA10:CB10"/>
    <mergeCell ref="CC10:CD10"/>
    <mergeCell ref="CE10:CF10"/>
    <mergeCell ref="CG10:CH10"/>
    <mergeCell ref="CI10:CJ10"/>
    <mergeCell ref="CK10:CL10"/>
    <mergeCell ref="CM10:CN10"/>
    <mergeCell ref="CO10:CP10"/>
    <mergeCell ref="CQ10:CR10"/>
    <mergeCell ref="CS10:CT10"/>
    <mergeCell ref="CU10:CV10"/>
    <mergeCell ref="CW10:CX10"/>
    <mergeCell ref="CY10:CZ10"/>
    <mergeCell ref="DA10:DB10"/>
    <mergeCell ref="DH9:DS9"/>
    <mergeCell ref="DC10:DD10"/>
    <mergeCell ref="DE10:DF10"/>
    <mergeCell ref="DR10:DS10"/>
    <mergeCell ref="DH10:DI10"/>
    <mergeCell ref="DJ10:DK10"/>
    <mergeCell ref="DL10:DM10"/>
    <mergeCell ref="DN10:DO10"/>
    <mergeCell ref="DP10:DQ10"/>
  </mergeCells>
  <pageMargins left="0.7" right="0.7" top="0.75" bottom="0.75" header="0.3" footer="0.3"/>
  <pageSetup orientation="portrait" r:id="rId1"/>
  <ignoredErrors>
    <ignoredError sqref="V15 CB18 BZ18 BV18 CT18 CL18:CL19 DJ16:DJ18 C14 C18 E14 E18 G12:G14 G18 I14 I18 L12:L14 L18 N12:N14 N16:N18 P12:P14 P18 R12:R14 R16 R18 T12:T14 T18 V12:V14 V16:V18 X12:X14 X16:X18 Z14 Z18 AB14 AD14 AD18 AF12 AF14 AF16 AF18 AH12:AH14 AH16 AH18 AJ12:AJ14 AJ16:AJ18 AL12:AL14 AL16:AL18 AN12:AN14 AN16:AN17 AP12:AP14 AP16:AP19 AR12:AR14 AR16:AR18 AT12:AT15 AV12 AV14 AV16:AV18 AX12:AX14 AZ12:AZ14 BB12:BB14 BB16:BB18 AZ18 BL12 BL16 BN12:BN13 BP12:BP13 BR12:BR13 BR16:BR17 BT12:BT13 BV12:BV13 BV16:BV17 BX12:BX13 BX16:BX17 BZ12:BZ13 BZ16:BZ17 CB12:CB13 CB16:CB17 CD12:CD13 CD16:CD17 CF12:CF13 CF16:CF17 CH12:CH13 CH16:CH17 CJ12:CJ13 CJ16:CJ17 CL12:CL14 CN12:CN14 CP12:CP13 CP16:CP17 CR12:CR14 CR16:CR18 CT12:CT14 CT16:CT17 CV12:CV14 CX12:CX14 CX16:CX17 CZ12:CZ13 CZ16:CZ17 DB12:DB13 DB16:DB17 DD13 DD16:DD17 DF12:DF13 DF16:DF17 DI14 DI16:DI18 DK16:DK18 DM18 DO14 DO16 DO18 DQ14 DQ16 DQ18 DS14 DS17:DS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Gchu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Garcia</dc:creator>
  <cp:lastModifiedBy>Estela Diaz</cp:lastModifiedBy>
  <dcterms:created xsi:type="dcterms:W3CDTF">2023-07-27T15:30:32Z</dcterms:created>
  <dcterms:modified xsi:type="dcterms:W3CDTF">2025-04-25T12:10:16Z</dcterms:modified>
</cp:coreProperties>
</file>