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SERVERHP\Winword\INFORMATICA\ESTELA\WEB\Turismo\24_07_ datos MAYO\"/>
    </mc:Choice>
  </mc:AlternateContent>
  <bookViews>
    <workbookView xWindow="0" yWindow="0" windowWidth="28800" windowHeight="11835"/>
  </bookViews>
  <sheets>
    <sheet name="Parana - ER" sheetId="1" r:id="rId1"/>
  </sheets>
  <definedNames>
    <definedName name="_xlnm._FilterDatabase" localSheetId="0" hidden="1">'Parana - ER'!$A$164:$A$181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F17" i="1"/>
  <c r="F16" i="1"/>
  <c r="D19" i="1" l="1"/>
  <c r="D17" i="1"/>
  <c r="D16" i="1"/>
  <c r="C19" i="1" l="1"/>
  <c r="C17" i="1"/>
  <c r="C16" i="1"/>
  <c r="B19" i="1" l="1"/>
  <c r="B17" i="1"/>
  <c r="B16" i="1"/>
  <c r="M31" i="1" l="1"/>
  <c r="M29" i="1"/>
  <c r="M28" i="1"/>
  <c r="L31" i="1" l="1"/>
  <c r="L29" i="1"/>
  <c r="L28" i="1"/>
  <c r="K31" i="1" l="1"/>
  <c r="K29" i="1"/>
  <c r="K28" i="1"/>
  <c r="J31" i="1" l="1"/>
  <c r="J29" i="1"/>
  <c r="J28" i="1"/>
  <c r="I31" i="1" l="1"/>
  <c r="I29" i="1"/>
  <c r="I28" i="1"/>
  <c r="G31" i="1" l="1"/>
  <c r="G29" i="1"/>
  <c r="G28" i="1"/>
  <c r="F31" i="1" l="1"/>
  <c r="F29" i="1"/>
  <c r="F28" i="1"/>
  <c r="E31" i="1" l="1"/>
  <c r="E29" i="1"/>
  <c r="E28" i="1"/>
  <c r="D31" i="1" l="1"/>
  <c r="D29" i="1"/>
  <c r="D28" i="1"/>
  <c r="C31" i="1" l="1"/>
  <c r="C29" i="1"/>
  <c r="C28" i="1"/>
  <c r="B28" i="1" l="1"/>
  <c r="B29" i="1"/>
  <c r="B31" i="1"/>
  <c r="M43" i="1" l="1"/>
  <c r="M41" i="1"/>
  <c r="M40" i="1"/>
  <c r="L43" i="1" l="1"/>
  <c r="L41" i="1"/>
  <c r="L40" i="1"/>
  <c r="K43" i="1" l="1"/>
  <c r="K41" i="1"/>
  <c r="K40" i="1"/>
  <c r="J40" i="1" l="1"/>
  <c r="J41" i="1"/>
  <c r="J43" i="1"/>
  <c r="I43" i="1" l="1"/>
  <c r="I41" i="1"/>
  <c r="I40" i="1"/>
  <c r="H43" i="1" l="1"/>
  <c r="G43" i="1"/>
  <c r="F43" i="1"/>
  <c r="E43" i="1"/>
  <c r="D43" i="1"/>
  <c r="C43" i="1"/>
  <c r="B43" i="1"/>
  <c r="M55" i="1"/>
  <c r="L55" i="1"/>
  <c r="K55" i="1"/>
  <c r="J55" i="1"/>
  <c r="I55" i="1"/>
  <c r="H55" i="1"/>
  <c r="G55" i="1"/>
  <c r="F55" i="1"/>
  <c r="E55" i="1"/>
  <c r="D55" i="1"/>
  <c r="C55" i="1"/>
  <c r="B55" i="1"/>
  <c r="M67" i="1"/>
  <c r="L67" i="1"/>
  <c r="K67" i="1"/>
  <c r="J67" i="1"/>
  <c r="I67" i="1"/>
  <c r="H67" i="1"/>
  <c r="G67" i="1"/>
  <c r="F67" i="1"/>
  <c r="E67" i="1"/>
  <c r="D67" i="1"/>
  <c r="C67" i="1"/>
  <c r="B67" i="1"/>
  <c r="M79" i="1"/>
  <c r="L79" i="1"/>
  <c r="K79" i="1"/>
  <c r="J79" i="1"/>
  <c r="I79" i="1"/>
  <c r="H79" i="1"/>
  <c r="G79" i="1"/>
  <c r="D79" i="1"/>
  <c r="C79" i="1"/>
  <c r="B79" i="1"/>
  <c r="M91" i="1"/>
  <c r="L91" i="1"/>
  <c r="K91" i="1"/>
  <c r="J91" i="1"/>
  <c r="I91" i="1"/>
  <c r="H91" i="1"/>
  <c r="G91" i="1"/>
  <c r="F91" i="1"/>
  <c r="E91" i="1"/>
  <c r="D91" i="1"/>
  <c r="C91" i="1"/>
  <c r="B91" i="1"/>
  <c r="H41" i="1"/>
  <c r="G41" i="1"/>
  <c r="F41" i="1"/>
  <c r="E41" i="1"/>
  <c r="D41" i="1"/>
  <c r="C41" i="1"/>
  <c r="B41" i="1"/>
  <c r="M53" i="1"/>
  <c r="L53" i="1"/>
  <c r="K53" i="1"/>
  <c r="J53" i="1"/>
  <c r="I53" i="1"/>
  <c r="H53" i="1"/>
  <c r="G53" i="1"/>
  <c r="F53" i="1"/>
  <c r="E53" i="1"/>
  <c r="D53" i="1"/>
  <c r="C53" i="1"/>
  <c r="B53" i="1"/>
  <c r="M65" i="1"/>
  <c r="L65" i="1"/>
  <c r="K65" i="1"/>
  <c r="J65" i="1"/>
  <c r="I65" i="1"/>
  <c r="H65" i="1"/>
  <c r="G65" i="1"/>
  <c r="F65" i="1"/>
  <c r="E65" i="1"/>
  <c r="D65" i="1"/>
  <c r="C65" i="1"/>
  <c r="B65" i="1"/>
  <c r="M77" i="1"/>
  <c r="L77" i="1"/>
  <c r="K77" i="1"/>
  <c r="J77" i="1"/>
  <c r="I77" i="1"/>
  <c r="H77" i="1"/>
  <c r="G77" i="1"/>
  <c r="D77" i="1"/>
  <c r="C77" i="1"/>
  <c r="B77" i="1"/>
  <c r="M89" i="1"/>
  <c r="L89" i="1"/>
  <c r="K89" i="1"/>
  <c r="J89" i="1"/>
  <c r="I89" i="1"/>
  <c r="H89" i="1"/>
  <c r="G89" i="1"/>
  <c r="F89" i="1"/>
  <c r="E89" i="1"/>
  <c r="D89" i="1"/>
  <c r="C89" i="1"/>
  <c r="B89" i="1"/>
  <c r="H40" i="1"/>
  <c r="G40" i="1"/>
  <c r="F40" i="1"/>
  <c r="E40" i="1"/>
  <c r="D40" i="1"/>
  <c r="C40" i="1"/>
  <c r="B40" i="1"/>
  <c r="M52" i="1"/>
  <c r="L52" i="1"/>
  <c r="K52" i="1"/>
  <c r="J52" i="1"/>
  <c r="I52" i="1"/>
  <c r="H52" i="1"/>
  <c r="G52" i="1"/>
  <c r="F52" i="1"/>
  <c r="E52" i="1"/>
  <c r="D52" i="1"/>
  <c r="C52" i="1"/>
  <c r="B52" i="1"/>
  <c r="M64" i="1"/>
  <c r="L64" i="1"/>
  <c r="K64" i="1"/>
  <c r="J64" i="1"/>
  <c r="I64" i="1"/>
  <c r="H64" i="1"/>
  <c r="G64" i="1"/>
  <c r="F64" i="1"/>
  <c r="E64" i="1"/>
  <c r="D64" i="1"/>
  <c r="C64" i="1"/>
  <c r="B64" i="1"/>
  <c r="M76" i="1"/>
  <c r="L76" i="1"/>
  <c r="K76" i="1"/>
  <c r="J76" i="1"/>
  <c r="I76" i="1"/>
  <c r="H76" i="1"/>
  <c r="G76" i="1"/>
  <c r="D76" i="1"/>
  <c r="C76" i="1"/>
  <c r="B76" i="1"/>
  <c r="M88" i="1"/>
  <c r="L88" i="1"/>
  <c r="K88" i="1"/>
  <c r="J88" i="1"/>
  <c r="I88" i="1"/>
  <c r="H88" i="1"/>
  <c r="G88" i="1"/>
  <c r="F88" i="1"/>
  <c r="E88" i="1"/>
  <c r="D88" i="1"/>
  <c r="C88" i="1"/>
  <c r="B88" i="1"/>
  <c r="M103" i="1"/>
  <c r="L103" i="1"/>
  <c r="K103" i="1"/>
  <c r="J103" i="1"/>
  <c r="I103" i="1"/>
  <c r="H103" i="1"/>
  <c r="G103" i="1"/>
  <c r="F103" i="1"/>
  <c r="E103" i="1"/>
  <c r="D103" i="1"/>
  <c r="C103" i="1"/>
  <c r="B103" i="1"/>
  <c r="M101" i="1"/>
  <c r="L101" i="1"/>
  <c r="K101" i="1"/>
  <c r="J101" i="1"/>
  <c r="I101" i="1"/>
  <c r="H101" i="1"/>
  <c r="G101" i="1"/>
  <c r="F101" i="1"/>
  <c r="E101" i="1"/>
  <c r="D101" i="1"/>
  <c r="C101" i="1"/>
  <c r="B101" i="1"/>
  <c r="M100" i="1"/>
  <c r="L100" i="1"/>
  <c r="K100" i="1"/>
  <c r="J100" i="1"/>
  <c r="I100" i="1"/>
  <c r="H100" i="1"/>
  <c r="G100" i="1"/>
  <c r="F100" i="1"/>
  <c r="E100" i="1"/>
  <c r="D100" i="1"/>
  <c r="C100" i="1"/>
  <c r="B100" i="1"/>
</calcChain>
</file>

<file path=xl/sharedStrings.xml><?xml version="1.0" encoding="utf-8"?>
<sst xmlns="http://schemas.openxmlformats.org/spreadsheetml/2006/main" count="293" uniqueCount="43">
  <si>
    <t>Enero</t>
  </si>
  <si>
    <t>Febrero</t>
  </si>
  <si>
    <t>Marzo</t>
  </si>
  <si>
    <t>Abril</t>
  </si>
  <si>
    <t>Mayo</t>
  </si>
  <si>
    <t>Junio</t>
  </si>
  <si>
    <t>Julio</t>
  </si>
  <si>
    <t>Agosto</t>
  </si>
  <si>
    <t>Septiembre</t>
  </si>
  <si>
    <t>Octubre</t>
  </si>
  <si>
    <t>Noviembre</t>
  </si>
  <si>
    <t>Diciembre</t>
  </si>
  <si>
    <t>.</t>
  </si>
  <si>
    <t>///</t>
  </si>
  <si>
    <t>(9): Datos provisorios.</t>
  </si>
  <si>
    <t>(1): Se considera habitación a todo cuarto o espacio amoblado ofrecido por un hotel, hostería, hospedaje o residencial, por un cierto precio por noche. Se consideran unidades los departamentos, cabañas o bungalows equipados que un establecimiento ofrece, otorgándole además algunos de los servicios de la hotelería. Las habitaciones y unidades disponibles están multiplicadas por la cantidad de días que se encuentra abierto cada establecimiento.</t>
  </si>
  <si>
    <t>(2): Se refiere al total de habitaciones y/o unidades que hayan sido alquiladas/vendidas en el mes de referencia. Resulta de multiplicar el total de habitaciones ocupadas por la cantidad de noches en que fueron ocupadas las mismas.</t>
  </si>
  <si>
    <t>(3): Las plazas disponibles son el número total de camas fijas y supletorias. Una cama matrimonial se contabiliza como 2 plazas. Están multiplicadas por la cantidad de días que se encuentra abierto cada establecimiento.</t>
  </si>
  <si>
    <t>(4): Se refiere al total de noches que cada viajero permaneció en una habitación. Se obtiene de multiplicar la cantidad de viajeros por la cantidad de noches que cada uno se haya alojado en el establecimiento.</t>
  </si>
  <si>
    <t>(7): Se considera viajero a toda persona que se ha trasladado de su lugar de residencia habitual por razones de diversa índole, tales como el ocio, los negocios, la visita a familiares o amigos, etc.; que realiza una o más pernoctaciones seguidas n el mismo establecimiento hotelero o para-hotelero y que abona por tal servicio. Un bebé que se aloja sin cargo no se considera viajero porque no ocupa una plaza.</t>
  </si>
  <si>
    <t>(8): Estadía promedio: plazas ocupadas / viajeros.</t>
  </si>
  <si>
    <t>Signos convencionales:</t>
  </si>
  <si>
    <t>/// Dato que no corresponde presentar</t>
  </si>
  <si>
    <t>. Dato no registrado</t>
  </si>
  <si>
    <t xml:space="preserve">Abril </t>
  </si>
  <si>
    <t>Definiciones y fórmulas utilizadas:</t>
  </si>
  <si>
    <t>(6) Tasa de ocupación de plazas (TOP): (Plazas ocupadas / Plazas disponibles) * 100 en el mes de referencia</t>
  </si>
  <si>
    <t>A partir de mayo de 2020 –y hasta que la actividad turística muestre una recuperación suficiente–, se decidió no presentar las series desestacionalizadas y la tendencia-ciclo de las pernoctaciones totales, las de viajeros residentes y las de viajeros no residentes.</t>
  </si>
  <si>
    <t>Nota:</t>
  </si>
  <si>
    <t xml:space="preserve">Mayo </t>
  </si>
  <si>
    <r>
      <t xml:space="preserve">Habitaciones o unidades disponibles </t>
    </r>
    <r>
      <rPr>
        <vertAlign val="superscript"/>
        <sz val="10"/>
        <rFont val="AvenirNext LT Pro Regular"/>
        <family val="2"/>
      </rPr>
      <t>(1)</t>
    </r>
  </si>
  <si>
    <r>
      <t xml:space="preserve">Habitaciones o unidades ocupadas </t>
    </r>
    <r>
      <rPr>
        <vertAlign val="superscript"/>
        <sz val="10"/>
        <rFont val="AvenirNext LT Pro Regular"/>
        <family val="2"/>
      </rPr>
      <t>(2)</t>
    </r>
  </si>
  <si>
    <r>
      <t xml:space="preserve">Plazas disponibles </t>
    </r>
    <r>
      <rPr>
        <vertAlign val="superscript"/>
        <sz val="10"/>
        <rFont val="AvenirNext LT Pro Regular"/>
        <family val="2"/>
      </rPr>
      <t>(3)</t>
    </r>
  </si>
  <si>
    <r>
      <t xml:space="preserve">Plazas ocupadas </t>
    </r>
    <r>
      <rPr>
        <vertAlign val="superscript"/>
        <sz val="10"/>
        <rFont val="AvenirNext LT Pro Regular"/>
        <family val="2"/>
      </rPr>
      <t>(4)</t>
    </r>
  </si>
  <si>
    <r>
      <t xml:space="preserve">Porcentaje de ocupación de las habitaciones o unidades </t>
    </r>
    <r>
      <rPr>
        <vertAlign val="superscript"/>
        <sz val="10"/>
        <rFont val="AvenirNext LT Pro Regular"/>
        <family val="2"/>
      </rPr>
      <t>(5)</t>
    </r>
  </si>
  <si>
    <r>
      <t xml:space="preserve">Porcentaje de ocupación de plazas </t>
    </r>
    <r>
      <rPr>
        <vertAlign val="superscript"/>
        <sz val="10"/>
        <rFont val="AvenirNext LT Pro Regular"/>
        <family val="2"/>
      </rPr>
      <t>(6)</t>
    </r>
  </si>
  <si>
    <r>
      <t>Viajeros</t>
    </r>
    <r>
      <rPr>
        <vertAlign val="superscript"/>
        <sz val="10"/>
        <rFont val="AvenirNext LT Pro Regular"/>
        <family val="2"/>
      </rPr>
      <t xml:space="preserve"> (7)</t>
    </r>
  </si>
  <si>
    <r>
      <t>Duración de estadía promedio de los turistas (en días)</t>
    </r>
    <r>
      <rPr>
        <vertAlign val="superscript"/>
        <sz val="10"/>
        <rFont val="AvenirNext LT Pro Regular"/>
        <family val="2"/>
      </rPr>
      <t>(8)</t>
    </r>
  </si>
  <si>
    <t>(5) Tasa de ocupación de habitaciones (TOH): (Habitaciones o unidades ocupadas / Habitaciones o unidades disponibles) * 100 en el mes de referencia</t>
  </si>
  <si>
    <r>
      <t>Abril</t>
    </r>
    <r>
      <rPr>
        <b/>
        <vertAlign val="superscript"/>
        <sz val="10"/>
        <rFont val="AvenirNext LT Pro Regular"/>
        <family val="2"/>
      </rPr>
      <t xml:space="preserve"> </t>
    </r>
  </si>
  <si>
    <t>Fuente: INDEC, Encuesta de Ocupación Hotelera 2018-2023. Disponible en https://www.indec.gob.ar/indec/web/Nivel4-Tema-3-13-56. Elaboración DGE yC Entre Ríos.</t>
  </si>
  <si>
    <r>
      <t>Mayo</t>
    </r>
    <r>
      <rPr>
        <b/>
        <vertAlign val="superscript"/>
        <sz val="10"/>
        <rFont val="AvenirNext LT Pro Regular"/>
        <family val="2"/>
      </rPr>
      <t>(9)</t>
    </r>
  </si>
  <si>
    <t>Oferta y Demanda Hotelera - Paraná. 
Enero 2013 - Mayo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</si>
</sst>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 #,##0.00_ ;_ * \-#,##0.00_ ;_ * &quot;-&quot;??_ ;_ @_ "/>
    <numFmt numFmtId="165" formatCode="0.0"/>
    <numFmt numFmtId="166" formatCode="_ * #,##0_ ;_ * \-#,##0_ ;_ * &quot;-&quot;??_ ;_ @_ "/>
  </numFmts>
  <fonts count="11">
    <font>
      <sz val="11"/>
      <color theme="1"/>
      <name val="Calibri"/>
      <family val="2"/>
      <scheme val="minor"/>
    </font>
    <font>
      <sz val="11"/>
      <color theme="1"/>
      <name val="Calibri"/>
      <family val="2"/>
      <scheme val="minor"/>
    </font>
    <font>
      <b/>
      <sz val="10"/>
      <name val="AvenirNext LT Pro Regular"/>
      <family val="2"/>
    </font>
    <font>
      <sz val="10"/>
      <name val="AvenirNext LT Pro Regular"/>
      <family val="2"/>
    </font>
    <font>
      <u/>
      <sz val="10"/>
      <name val="AvenirNext LT Pro Regular"/>
      <family val="2"/>
    </font>
    <font>
      <vertAlign val="superscript"/>
      <sz val="10"/>
      <name val="AvenirNext LT Pro Regular"/>
      <family val="2"/>
    </font>
    <font>
      <b/>
      <sz val="11"/>
      <name val="AvenirNext LT Pro Regular"/>
      <family val="2"/>
    </font>
    <font>
      <sz val="8"/>
      <name val="AvenirNext LT Pro Regular"/>
      <family val="2"/>
    </font>
    <font>
      <b/>
      <sz val="8"/>
      <name val="AvenirNext LT Pro Regular"/>
      <family val="2"/>
    </font>
    <font>
      <b/>
      <sz val="10"/>
      <name val="AvenirNext LT Pro Regular"/>
    </font>
    <font>
      <b/>
      <vertAlign val="superscript"/>
      <sz val="10"/>
      <name val="AvenirNext LT Pro Regular"/>
      <family val="2"/>
    </font>
  </fonts>
  <fills count="3">
    <fill>
      <patternFill patternType="none"/>
    </fill>
    <fill>
      <patternFill patternType="gray125"/>
    </fill>
    <fill>
      <patternFill patternType="solid">
        <fgColor indexed="9"/>
        <bgColor indexed="64"/>
      </patternFill>
    </fill>
  </fills>
  <borders count="4">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164" fontId="1" fillId="0" borderId="0" applyFont="0" applyFill="0" applyBorder="0" applyAlignment="0" applyProtection="0"/>
  </cellStyleXfs>
  <cellXfs count="48">
    <xf numFmtId="0" fontId="0" fillId="0" borderId="0" xfId="0"/>
    <xf numFmtId="0" fontId="3" fillId="0" borderId="0" xfId="0" applyFont="1" applyFill="1" applyBorder="1"/>
    <xf numFmtId="3" fontId="3" fillId="2" borderId="0" xfId="0" applyNumberFormat="1" applyFont="1" applyFill="1" applyAlignment="1">
      <alignment horizontal="right"/>
    </xf>
    <xf numFmtId="0" fontId="3" fillId="0" borderId="0" xfId="0" applyFont="1" applyBorder="1" applyAlignment="1"/>
    <xf numFmtId="0" fontId="3" fillId="0" borderId="0" xfId="0" applyFont="1" applyBorder="1"/>
    <xf numFmtId="0" fontId="3" fillId="0" borderId="0" xfId="0" applyFont="1"/>
    <xf numFmtId="0" fontId="4" fillId="0" borderId="0" xfId="0" applyFont="1" applyBorder="1"/>
    <xf numFmtId="0" fontId="3" fillId="0" borderId="0" xfId="0" applyFont="1" applyBorder="1" applyAlignment="1">
      <alignment vertical="center" wrapText="1"/>
    </xf>
    <xf numFmtId="0" fontId="3" fillId="0" borderId="0" xfId="0" applyFont="1" applyAlignment="1">
      <alignment vertical="center"/>
    </xf>
    <xf numFmtId="0" fontId="3" fillId="0" borderId="0" xfId="0" quotePrefix="1" applyFont="1" applyAlignment="1">
      <alignment horizontal="right" vertical="center"/>
    </xf>
    <xf numFmtId="0" fontId="3" fillId="0" borderId="0" xfId="0" applyFont="1" applyAlignment="1">
      <alignment horizontal="right" vertical="center"/>
    </xf>
    <xf numFmtId="0" fontId="3" fillId="0" borderId="1" xfId="0" quotePrefix="1" applyFont="1" applyBorder="1" applyAlignment="1">
      <alignment horizontal="right" vertical="center"/>
    </xf>
    <xf numFmtId="0" fontId="3" fillId="0" borderId="1" xfId="0" applyFont="1" applyBorder="1" applyAlignment="1">
      <alignment horizontal="right" vertical="center"/>
    </xf>
    <xf numFmtId="0" fontId="3" fillId="0" borderId="0" xfId="0" applyFont="1" applyAlignment="1"/>
    <xf numFmtId="0" fontId="7" fillId="0" borderId="0" xfId="0" applyFont="1" applyAlignment="1"/>
    <xf numFmtId="0" fontId="7" fillId="0" borderId="0" xfId="0" quotePrefix="1" applyFont="1" applyAlignment="1"/>
    <xf numFmtId="0" fontId="3" fillId="0" borderId="1" xfId="0" applyFont="1" applyBorder="1" applyAlignment="1">
      <alignment vertical="center" wrapText="1"/>
    </xf>
    <xf numFmtId="3" fontId="3" fillId="2" borderId="0" xfId="0" applyNumberFormat="1" applyFont="1" applyFill="1" applyBorder="1" applyAlignment="1">
      <alignment horizontal="right"/>
    </xf>
    <xf numFmtId="166" fontId="3" fillId="2" borderId="0" xfId="2" applyNumberFormat="1" applyFont="1" applyFill="1" applyBorder="1" applyAlignment="1">
      <alignment horizontal="right"/>
    </xf>
    <xf numFmtId="3" fontId="3" fillId="0" borderId="0" xfId="0" applyNumberFormat="1" applyFont="1" applyAlignment="1">
      <alignment horizontal="right" vertical="center"/>
    </xf>
    <xf numFmtId="1" fontId="3" fillId="2" borderId="0" xfId="0" applyNumberFormat="1" applyFont="1" applyFill="1" applyBorder="1" applyAlignment="1">
      <alignment horizontal="right"/>
    </xf>
    <xf numFmtId="165" fontId="3" fillId="2" borderId="0" xfId="0" applyNumberFormat="1" applyFont="1" applyFill="1" applyBorder="1" applyAlignment="1">
      <alignment horizontal="right"/>
    </xf>
    <xf numFmtId="165" fontId="3" fillId="0" borderId="0" xfId="1" applyNumberFormat="1" applyFont="1" applyAlignment="1">
      <alignment horizontal="right" vertical="center" wrapText="1"/>
    </xf>
    <xf numFmtId="166" fontId="3" fillId="0" borderId="0" xfId="2" applyNumberFormat="1" applyFont="1" applyAlignment="1">
      <alignment horizontal="right" vertical="center" wrapText="1"/>
    </xf>
    <xf numFmtId="2" fontId="3" fillId="0" borderId="1" xfId="1" applyNumberFormat="1" applyFont="1" applyBorder="1" applyAlignment="1">
      <alignment horizontal="right" vertical="center" wrapText="1"/>
    </xf>
    <xf numFmtId="166" fontId="3" fillId="0" borderId="1" xfId="2" applyNumberFormat="1" applyFont="1" applyBorder="1" applyAlignment="1">
      <alignment horizontal="right" vertical="center" wrapText="1"/>
    </xf>
    <xf numFmtId="0" fontId="2" fillId="0" borderId="1" xfId="0" applyFont="1" applyFill="1" applyBorder="1" applyAlignment="1">
      <alignment horizontal="center"/>
    </xf>
    <xf numFmtId="0" fontId="8" fillId="0" borderId="0" xfId="0" applyFont="1" applyAlignment="1">
      <alignment wrapText="1"/>
    </xf>
    <xf numFmtId="2" fontId="3" fillId="0" borderId="0" xfId="1" applyNumberFormat="1" applyFont="1" applyBorder="1" applyAlignment="1">
      <alignment horizontal="right" vertical="center" wrapText="1"/>
    </xf>
    <xf numFmtId="0" fontId="2" fillId="0" borderId="1" xfId="0" applyFont="1" applyFill="1" applyBorder="1" applyAlignment="1">
      <alignment horizontal="center"/>
    </xf>
    <xf numFmtId="0" fontId="9" fillId="0" borderId="1" xfId="0" applyFont="1" applyFill="1" applyBorder="1" applyAlignment="1">
      <alignment horizont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3" fontId="3" fillId="0" borderId="0" xfId="0" applyNumberFormat="1" applyFont="1" applyAlignment="1">
      <alignment vertical="center"/>
    </xf>
    <xf numFmtId="0" fontId="2" fillId="0" borderId="0" xfId="0" applyFont="1" applyFill="1" applyBorder="1" applyAlignment="1">
      <alignment horizontal="center"/>
    </xf>
    <xf numFmtId="0" fontId="3" fillId="0" borderId="0" xfId="0" applyFont="1" applyBorder="1" applyAlignment="1">
      <alignment vertic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0" fontId="2" fillId="0" borderId="1" xfId="0" applyFont="1" applyFill="1" applyBorder="1" applyAlignment="1">
      <alignment horizontal="center"/>
    </xf>
    <xf numFmtId="0" fontId="6" fillId="0" borderId="0" xfId="0" applyFont="1" applyBorder="1" applyAlignment="1">
      <alignment horizontal="center" wrapText="1"/>
    </xf>
    <xf numFmtId="0" fontId="6" fillId="0" borderId="0" xfId="0" applyFont="1" applyBorder="1" applyAlignment="1">
      <alignment horizontal="center"/>
    </xf>
    <xf numFmtId="0" fontId="3" fillId="0" borderId="2" xfId="0" applyFont="1" applyFill="1" applyBorder="1" applyAlignment="1">
      <alignment wrapText="1"/>
    </xf>
    <xf numFmtId="0" fontId="3" fillId="0" borderId="1" xfId="0" applyFont="1" applyFill="1" applyBorder="1" applyAlignment="1">
      <alignment wrapText="1"/>
    </xf>
    <xf numFmtId="0" fontId="2" fillId="0" borderId="1" xfId="0" applyFont="1" applyFill="1" applyBorder="1" applyAlignment="1">
      <alignment horizontal="center"/>
    </xf>
    <xf numFmtId="0" fontId="2" fillId="0" borderId="3" xfId="0" applyFont="1" applyFill="1" applyBorder="1" applyAlignment="1">
      <alignment horizontal="center"/>
    </xf>
    <xf numFmtId="0" fontId="7" fillId="0" borderId="0" xfId="0" applyFont="1" applyAlignment="1">
      <alignment horizontal="left" wrapText="1"/>
    </xf>
  </cellXfs>
  <cellStyles count="3">
    <cellStyle name="Millares" xfId="2" builtinId="3"/>
    <cellStyle name="Normal" xfId="0" builtinId="0"/>
    <cellStyle name="Porcentaje" xfId="1" builtinId="5"/>
  </cellStyles>
  <dxfs count="0"/>
  <tableStyles count="0" defaultTableStyle="TableStyleMedium9" defaultPivotStyle="PivotStyleLight16"/>
  <colors>
    <mruColors>
      <color rgb="FF31869B"/>
      <color rgb="FF0B5C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257176</xdr:colOff>
      <xdr:row>0</xdr:row>
      <xdr:rowOff>133350</xdr:rowOff>
    </xdr:from>
    <xdr:to>
      <xdr:col>0</xdr:col>
      <xdr:colOff>1962150</xdr:colOff>
      <xdr:row>5</xdr:row>
      <xdr:rowOff>43725</xdr:rowOff>
    </xdr:to>
    <xdr:pic>
      <xdr:nvPicPr>
        <xdr:cNvPr id="5" name="Imagen 4"/>
        <xdr:cNvPicPr>
          <a:picLocks noChangeAspect="1"/>
        </xdr:cNvPicPr>
      </xdr:nvPicPr>
      <xdr:blipFill>
        <a:blip xmlns:r="http://schemas.openxmlformats.org/officeDocument/2006/relationships" r:embed="rId1"/>
        <a:stretch>
          <a:fillRect/>
        </a:stretch>
      </xdr:blipFill>
      <xdr:spPr>
        <a:xfrm>
          <a:off x="257176" y="133350"/>
          <a:ext cx="1704974" cy="7200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9"/>
  <sheetViews>
    <sheetView showGridLines="0" tabSelected="1" zoomScaleNormal="100" workbookViewId="0">
      <selection activeCell="A25" sqref="A25"/>
    </sheetView>
  </sheetViews>
  <sheetFormatPr baseColWidth="10" defaultRowHeight="12.75"/>
  <cols>
    <col min="1" max="1" width="52.28515625" style="13" customWidth="1"/>
    <col min="2" max="9" width="10.5703125" style="5" customWidth="1"/>
    <col min="10" max="10" width="13" style="5" customWidth="1"/>
    <col min="11" max="11" width="10.5703125" style="5" customWidth="1"/>
    <col min="12" max="12" width="12.28515625" style="5" customWidth="1"/>
    <col min="13" max="13" width="10.5703125" style="5" customWidth="1"/>
    <col min="14" max="16384" width="11.42578125" style="5"/>
  </cols>
  <sheetData>
    <row r="1" spans="1:13">
      <c r="A1" s="3"/>
      <c r="B1" s="4"/>
      <c r="C1" s="4"/>
      <c r="D1" s="4"/>
      <c r="E1" s="4"/>
    </row>
    <row r="2" spans="1:13">
      <c r="A2" s="3"/>
      <c r="B2" s="4"/>
      <c r="C2" s="4"/>
      <c r="D2" s="4"/>
      <c r="E2" s="4"/>
    </row>
    <row r="3" spans="1:13">
      <c r="A3" s="3"/>
      <c r="B3" s="4"/>
      <c r="C3" s="4"/>
      <c r="D3" s="4"/>
      <c r="E3" s="4"/>
    </row>
    <row r="4" spans="1:13">
      <c r="A4" s="3"/>
      <c r="B4" s="4"/>
      <c r="C4" s="4"/>
      <c r="D4" s="4"/>
      <c r="E4" s="4"/>
    </row>
    <row r="5" spans="1:13">
      <c r="A5" s="3"/>
      <c r="B5" s="4"/>
      <c r="C5" s="4"/>
      <c r="D5" s="4"/>
      <c r="E5" s="4"/>
    </row>
    <row r="6" spans="1:13">
      <c r="A6" s="3"/>
      <c r="B6" s="4"/>
      <c r="C6" s="4"/>
      <c r="D6" s="4"/>
      <c r="E6" s="4"/>
    </row>
    <row r="7" spans="1:13">
      <c r="A7" s="3"/>
      <c r="B7" s="6"/>
      <c r="C7" s="4"/>
      <c r="D7" s="4"/>
      <c r="E7" s="4"/>
    </row>
    <row r="8" spans="1:13" ht="29.25" customHeight="1">
      <c r="A8" s="41" t="s">
        <v>42</v>
      </c>
      <c r="B8" s="42"/>
      <c r="C8" s="42"/>
      <c r="D8" s="42"/>
      <c r="E8" s="42"/>
      <c r="F8" s="42"/>
      <c r="G8" s="42"/>
      <c r="H8" s="42"/>
      <c r="I8" s="42"/>
      <c r="J8" s="42"/>
      <c r="K8" s="42"/>
      <c r="L8" s="42"/>
      <c r="M8" s="42"/>
    </row>
    <row r="9" spans="1:13" ht="21.75" customHeight="1">
      <c r="A9" s="38"/>
      <c r="B9" s="39"/>
      <c r="C9" s="39"/>
      <c r="D9" s="39"/>
      <c r="E9" s="39"/>
      <c r="F9" s="39"/>
      <c r="G9" s="39"/>
      <c r="H9" s="39"/>
      <c r="I9" s="39"/>
      <c r="J9" s="39"/>
      <c r="K9" s="39"/>
      <c r="L9" s="39"/>
      <c r="M9" s="39"/>
    </row>
    <row r="10" spans="1:13" ht="12.75" customHeight="1">
      <c r="A10" s="43"/>
      <c r="B10" s="46">
        <v>2025</v>
      </c>
      <c r="C10" s="46"/>
      <c r="D10" s="46"/>
      <c r="E10" s="46"/>
      <c r="F10" s="46"/>
      <c r="G10" s="46"/>
      <c r="H10" s="46"/>
      <c r="I10" s="46"/>
      <c r="J10" s="46"/>
      <c r="K10" s="46"/>
      <c r="L10" s="46"/>
      <c r="M10" s="46"/>
    </row>
    <row r="11" spans="1:13" ht="17.25" customHeight="1">
      <c r="A11" s="44"/>
      <c r="B11" s="40" t="s">
        <v>0</v>
      </c>
      <c r="C11" s="40" t="s">
        <v>1</v>
      </c>
      <c r="D11" s="40" t="s">
        <v>2</v>
      </c>
      <c r="E11" s="40" t="s">
        <v>39</v>
      </c>
      <c r="F11" s="40" t="s">
        <v>41</v>
      </c>
      <c r="G11" s="40" t="s">
        <v>5</v>
      </c>
      <c r="H11" s="40" t="s">
        <v>6</v>
      </c>
      <c r="I11" s="40" t="s">
        <v>7</v>
      </c>
      <c r="J11" s="40" t="s">
        <v>8</v>
      </c>
      <c r="K11" s="40" t="s">
        <v>9</v>
      </c>
      <c r="L11" s="40" t="s">
        <v>10</v>
      </c>
      <c r="M11" s="40" t="s">
        <v>11</v>
      </c>
    </row>
    <row r="12" spans="1:13" ht="20.25" customHeight="1">
      <c r="A12" s="7" t="s">
        <v>30</v>
      </c>
      <c r="B12" s="34">
        <v>17267</v>
      </c>
      <c r="C12" s="19">
        <v>15652</v>
      </c>
      <c r="D12" s="19">
        <v>17856</v>
      </c>
      <c r="E12" s="19">
        <v>17700</v>
      </c>
      <c r="F12" s="19">
        <v>16926</v>
      </c>
      <c r="G12" s="19"/>
      <c r="H12" s="19"/>
      <c r="I12" s="2"/>
      <c r="J12" s="2"/>
      <c r="K12" s="2"/>
      <c r="L12" s="2"/>
      <c r="M12" s="2"/>
    </row>
    <row r="13" spans="1:13" ht="20.25" customHeight="1">
      <c r="A13" s="7" t="s">
        <v>31</v>
      </c>
      <c r="B13" s="34">
        <v>5887</v>
      </c>
      <c r="C13" s="19">
        <v>6392</v>
      </c>
      <c r="D13" s="19">
        <v>6165</v>
      </c>
      <c r="E13" s="19">
        <v>5822</v>
      </c>
      <c r="F13" s="19">
        <v>6588</v>
      </c>
      <c r="G13" s="19"/>
      <c r="H13" s="19"/>
      <c r="I13" s="2"/>
      <c r="J13" s="2"/>
      <c r="K13" s="2"/>
      <c r="L13" s="2"/>
      <c r="M13" s="2"/>
    </row>
    <row r="14" spans="1:13" ht="20.25" customHeight="1">
      <c r="A14" s="7" t="s">
        <v>32</v>
      </c>
      <c r="B14" s="34">
        <v>52359</v>
      </c>
      <c r="C14" s="19">
        <v>47292</v>
      </c>
      <c r="D14" s="19">
        <v>54405</v>
      </c>
      <c r="E14" s="19">
        <v>52530</v>
      </c>
      <c r="F14" s="19">
        <v>51615</v>
      </c>
      <c r="G14" s="19"/>
      <c r="H14" s="19"/>
      <c r="I14" s="2"/>
      <c r="J14" s="2"/>
      <c r="K14" s="2"/>
      <c r="L14" s="2"/>
      <c r="M14" s="2"/>
    </row>
    <row r="15" spans="1:13" ht="20.25" customHeight="1">
      <c r="A15" s="7" t="s">
        <v>33</v>
      </c>
      <c r="B15" s="34">
        <v>13232</v>
      </c>
      <c r="C15" s="19">
        <v>12114</v>
      </c>
      <c r="D15" s="19">
        <v>12381</v>
      </c>
      <c r="E15" s="19">
        <v>11498</v>
      </c>
      <c r="F15" s="19">
        <v>12235</v>
      </c>
      <c r="G15" s="19"/>
      <c r="H15" s="19"/>
      <c r="I15" s="2"/>
      <c r="J15" s="2"/>
      <c r="K15" s="2"/>
      <c r="L15" s="2"/>
      <c r="M15" s="2"/>
    </row>
    <row r="16" spans="1:13" ht="20.25" customHeight="1">
      <c r="A16" s="7" t="s">
        <v>34</v>
      </c>
      <c r="B16" s="21">
        <f t="shared" ref="B16:F16" si="0">SUM(+(B13/B12))*100</f>
        <v>34.09393641049401</v>
      </c>
      <c r="C16" s="21">
        <f t="shared" si="0"/>
        <v>40.838231535905955</v>
      </c>
      <c r="D16" s="21">
        <f t="shared" si="0"/>
        <v>34.526209677419359</v>
      </c>
      <c r="E16" s="21">
        <v>32.9</v>
      </c>
      <c r="F16" s="21">
        <f t="shared" si="0"/>
        <v>38.922367954626019</v>
      </c>
      <c r="G16" s="21"/>
      <c r="H16" s="21"/>
      <c r="I16" s="21"/>
      <c r="J16" s="21"/>
      <c r="K16" s="21"/>
      <c r="L16" s="21"/>
      <c r="M16" s="21"/>
    </row>
    <row r="17" spans="1:13" ht="20.25" customHeight="1">
      <c r="A17" s="7" t="s">
        <v>35</v>
      </c>
      <c r="B17" s="22">
        <f t="shared" ref="B17:F17" si="1">B15/B14*100</f>
        <v>25.27168204129185</v>
      </c>
      <c r="C17" s="22">
        <f t="shared" si="1"/>
        <v>25.615326059375793</v>
      </c>
      <c r="D17" s="22">
        <f t="shared" si="1"/>
        <v>22.757099531293079</v>
      </c>
      <c r="E17" s="22">
        <v>21.9</v>
      </c>
      <c r="F17" s="22">
        <f t="shared" si="1"/>
        <v>23.704349510801123</v>
      </c>
      <c r="G17" s="22"/>
      <c r="H17" s="22"/>
      <c r="I17" s="22"/>
      <c r="J17" s="22"/>
      <c r="K17" s="22"/>
      <c r="L17" s="22"/>
      <c r="M17" s="22"/>
    </row>
    <row r="18" spans="1:13" ht="20.25" customHeight="1">
      <c r="A18" s="7" t="s">
        <v>36</v>
      </c>
      <c r="B18" s="34">
        <v>7499</v>
      </c>
      <c r="C18" s="19">
        <v>6230</v>
      </c>
      <c r="D18" s="19">
        <v>6092</v>
      </c>
      <c r="E18" s="19">
        <v>5506</v>
      </c>
      <c r="F18" s="19">
        <v>6605</v>
      </c>
      <c r="G18" s="19"/>
      <c r="H18" s="19"/>
      <c r="I18" s="2"/>
      <c r="J18" s="2"/>
      <c r="K18" s="2"/>
      <c r="L18" s="2"/>
      <c r="M18" s="2"/>
    </row>
    <row r="19" spans="1:13" ht="15.75" customHeight="1">
      <c r="A19" s="16" t="s">
        <v>37</v>
      </c>
      <c r="B19" s="24">
        <f t="shared" ref="B19:F19" si="2">B15/B18</f>
        <v>1.7645019335911454</v>
      </c>
      <c r="C19" s="24">
        <f t="shared" si="2"/>
        <v>1.94446227929374</v>
      </c>
      <c r="D19" s="24">
        <f t="shared" si="2"/>
        <v>2.0323374917925148</v>
      </c>
      <c r="E19" s="24">
        <v>2.09</v>
      </c>
      <c r="F19" s="24">
        <f t="shared" si="2"/>
        <v>1.8523845571536715</v>
      </c>
      <c r="G19" s="24"/>
      <c r="H19" s="24"/>
      <c r="I19" s="24"/>
      <c r="J19" s="24"/>
      <c r="K19" s="24"/>
      <c r="L19" s="24"/>
      <c r="M19" s="24"/>
    </row>
    <row r="20" spans="1:13" ht="15.75" customHeight="1">
      <c r="A20" s="38"/>
      <c r="B20" s="39"/>
      <c r="C20" s="39"/>
      <c r="D20" s="39"/>
      <c r="E20" s="39"/>
      <c r="F20" s="39"/>
      <c r="G20" s="39"/>
      <c r="H20" s="39"/>
      <c r="I20" s="39"/>
      <c r="J20" s="39"/>
      <c r="K20" s="39"/>
      <c r="L20" s="39"/>
      <c r="M20" s="39"/>
    </row>
    <row r="21" spans="1:13" ht="12.75" customHeight="1">
      <c r="A21" s="32"/>
      <c r="B21" s="33"/>
      <c r="C21" s="33"/>
      <c r="D21" s="33"/>
      <c r="E21" s="33"/>
      <c r="F21" s="33"/>
      <c r="G21" s="33"/>
      <c r="H21" s="33"/>
      <c r="I21" s="33"/>
      <c r="J21" s="33"/>
      <c r="K21" s="33"/>
      <c r="L21" s="33"/>
      <c r="M21" s="33"/>
    </row>
    <row r="22" spans="1:13" ht="12.75" customHeight="1">
      <c r="A22" s="43"/>
      <c r="B22" s="46">
        <v>2024</v>
      </c>
      <c r="C22" s="46"/>
      <c r="D22" s="46"/>
      <c r="E22" s="46"/>
      <c r="F22" s="46"/>
      <c r="G22" s="46"/>
      <c r="H22" s="46"/>
      <c r="I22" s="46"/>
      <c r="J22" s="46"/>
      <c r="K22" s="46"/>
      <c r="L22" s="46"/>
      <c r="M22" s="46"/>
    </row>
    <row r="23" spans="1:13" ht="17.25" customHeight="1">
      <c r="A23" s="44"/>
      <c r="B23" s="31" t="s">
        <v>0</v>
      </c>
      <c r="C23" s="31" t="s">
        <v>1</v>
      </c>
      <c r="D23" s="31" t="s">
        <v>2</v>
      </c>
      <c r="E23" s="31" t="s">
        <v>39</v>
      </c>
      <c r="F23" s="31" t="s">
        <v>4</v>
      </c>
      <c r="G23" s="31" t="s">
        <v>5</v>
      </c>
      <c r="H23" s="31" t="s">
        <v>6</v>
      </c>
      <c r="I23" s="37" t="s">
        <v>7</v>
      </c>
      <c r="J23" s="31" t="s">
        <v>8</v>
      </c>
      <c r="K23" s="31" t="s">
        <v>9</v>
      </c>
      <c r="L23" s="31" t="s">
        <v>10</v>
      </c>
      <c r="M23" s="31" t="s">
        <v>11</v>
      </c>
    </row>
    <row r="24" spans="1:13" ht="14.25" customHeight="1">
      <c r="A24" s="7" t="s">
        <v>30</v>
      </c>
      <c r="B24" s="34">
        <v>15965</v>
      </c>
      <c r="C24" s="19">
        <v>15573</v>
      </c>
      <c r="D24" s="19">
        <v>17019</v>
      </c>
      <c r="E24" s="19">
        <v>16470</v>
      </c>
      <c r="F24" s="19">
        <v>17019</v>
      </c>
      <c r="G24" s="19">
        <v>16470</v>
      </c>
      <c r="H24" s="19">
        <v>17236</v>
      </c>
      <c r="I24" s="2">
        <v>16926</v>
      </c>
      <c r="J24" s="2">
        <v>16380</v>
      </c>
      <c r="K24" s="2">
        <v>16926</v>
      </c>
      <c r="L24" s="2">
        <v>17070</v>
      </c>
      <c r="M24" s="2">
        <v>17112</v>
      </c>
    </row>
    <row r="25" spans="1:13" ht="14.25" customHeight="1">
      <c r="A25" s="7" t="s">
        <v>31</v>
      </c>
      <c r="B25" s="34">
        <v>7428</v>
      </c>
      <c r="C25" s="19">
        <v>5972</v>
      </c>
      <c r="D25" s="19">
        <v>6549</v>
      </c>
      <c r="E25" s="19">
        <v>5703</v>
      </c>
      <c r="F25" s="19">
        <v>5776</v>
      </c>
      <c r="G25" s="19">
        <v>5595</v>
      </c>
      <c r="H25" s="19">
        <v>6685</v>
      </c>
      <c r="I25" s="2">
        <v>6241</v>
      </c>
      <c r="J25" s="2">
        <v>7197</v>
      </c>
      <c r="K25" s="2">
        <v>7736</v>
      </c>
      <c r="L25" s="2">
        <v>8165</v>
      </c>
      <c r="M25" s="2">
        <v>6180</v>
      </c>
    </row>
    <row r="26" spans="1:13" ht="14.25" customHeight="1">
      <c r="A26" s="7" t="s">
        <v>32</v>
      </c>
      <c r="B26" s="34">
        <v>47554</v>
      </c>
      <c r="C26" s="19">
        <v>45965</v>
      </c>
      <c r="D26" s="19">
        <v>50888</v>
      </c>
      <c r="E26" s="19">
        <v>49380</v>
      </c>
      <c r="F26" s="19">
        <v>51026</v>
      </c>
      <c r="G26" s="19">
        <v>49080</v>
      </c>
      <c r="H26" s="19">
        <v>50995</v>
      </c>
      <c r="I26" s="2">
        <v>50747</v>
      </c>
      <c r="J26" s="2">
        <v>49110</v>
      </c>
      <c r="K26" s="2">
        <v>50127</v>
      </c>
      <c r="L26" s="2">
        <v>50760</v>
      </c>
      <c r="M26" s="2">
        <v>50623</v>
      </c>
    </row>
    <row r="27" spans="1:13" ht="14.25" customHeight="1">
      <c r="A27" s="7" t="s">
        <v>33</v>
      </c>
      <c r="B27" s="34">
        <v>15264</v>
      </c>
      <c r="C27" s="19">
        <v>12717</v>
      </c>
      <c r="D27" s="19">
        <v>13911</v>
      </c>
      <c r="E27" s="19">
        <v>10902</v>
      </c>
      <c r="F27" s="19">
        <v>10616</v>
      </c>
      <c r="G27" s="19">
        <v>10476</v>
      </c>
      <c r="H27" s="19">
        <v>13628</v>
      </c>
      <c r="I27" s="2">
        <v>12132</v>
      </c>
      <c r="J27" s="2">
        <v>13129</v>
      </c>
      <c r="K27" s="2">
        <v>14391</v>
      </c>
      <c r="L27" s="2">
        <v>15944</v>
      </c>
      <c r="M27" s="2">
        <v>13108</v>
      </c>
    </row>
    <row r="28" spans="1:13" ht="14.25" customHeight="1">
      <c r="A28" s="7" t="s">
        <v>34</v>
      </c>
      <c r="B28" s="21">
        <f t="shared" ref="B28:M28" si="3">SUM(+(B25/B24))*100</f>
        <v>46.526777325399308</v>
      </c>
      <c r="C28" s="21">
        <f t="shared" si="3"/>
        <v>38.348423553586336</v>
      </c>
      <c r="D28" s="21">
        <f t="shared" si="3"/>
        <v>38.480521769786705</v>
      </c>
      <c r="E28" s="21">
        <f t="shared" si="3"/>
        <v>34.626593806921676</v>
      </c>
      <c r="F28" s="21">
        <f t="shared" si="3"/>
        <v>33.93853927962865</v>
      </c>
      <c r="G28" s="21">
        <f t="shared" si="3"/>
        <v>33.970856102003644</v>
      </c>
      <c r="H28" s="21">
        <v>39</v>
      </c>
      <c r="I28" s="21">
        <f t="shared" si="3"/>
        <v>36.87226751742881</v>
      </c>
      <c r="J28" s="21">
        <f t="shared" si="3"/>
        <v>43.937728937728934</v>
      </c>
      <c r="K28" s="21">
        <f t="shared" si="3"/>
        <v>45.70483280160699</v>
      </c>
      <c r="L28" s="21">
        <f t="shared" si="3"/>
        <v>47.832454598711188</v>
      </c>
      <c r="M28" s="21">
        <f t="shared" si="3"/>
        <v>36.115007012622719</v>
      </c>
    </row>
    <row r="29" spans="1:13" ht="14.25" customHeight="1">
      <c r="A29" s="7" t="s">
        <v>35</v>
      </c>
      <c r="B29" s="22">
        <f t="shared" ref="B29:M29" si="4">B27/B26*100</f>
        <v>32.098246204315096</v>
      </c>
      <c r="C29" s="22">
        <f t="shared" si="4"/>
        <v>27.666702926139454</v>
      </c>
      <c r="D29" s="22">
        <f t="shared" si="4"/>
        <v>27.336503694387677</v>
      </c>
      <c r="E29" s="22">
        <f t="shared" si="4"/>
        <v>22.077764277035236</v>
      </c>
      <c r="F29" s="22">
        <f t="shared" si="4"/>
        <v>20.805079763257947</v>
      </c>
      <c r="G29" s="22">
        <f t="shared" si="4"/>
        <v>21.344743276283616</v>
      </c>
      <c r="H29" s="22">
        <v>26.7</v>
      </c>
      <c r="I29" s="22">
        <f t="shared" si="4"/>
        <v>23.906831930951583</v>
      </c>
      <c r="J29" s="22">
        <f t="shared" si="4"/>
        <v>26.733862757075954</v>
      </c>
      <c r="K29" s="22">
        <f t="shared" si="4"/>
        <v>28.709078939493686</v>
      </c>
      <c r="L29" s="22">
        <f t="shared" si="4"/>
        <v>31.410559495665879</v>
      </c>
      <c r="M29" s="22">
        <f t="shared" si="4"/>
        <v>25.893368626908718</v>
      </c>
    </row>
    <row r="30" spans="1:13" ht="14.25" customHeight="1">
      <c r="A30" s="7" t="s">
        <v>36</v>
      </c>
      <c r="B30" s="34">
        <v>7238</v>
      </c>
      <c r="C30" s="19">
        <v>6584</v>
      </c>
      <c r="D30" s="19">
        <v>7045</v>
      </c>
      <c r="E30" s="19">
        <v>5989</v>
      </c>
      <c r="F30" s="19">
        <v>5954</v>
      </c>
      <c r="G30" s="19">
        <v>6395</v>
      </c>
      <c r="H30" s="19">
        <v>6847</v>
      </c>
      <c r="I30" s="2">
        <v>6792</v>
      </c>
      <c r="J30" s="2">
        <v>6946</v>
      </c>
      <c r="K30" s="2">
        <v>8152</v>
      </c>
      <c r="L30" s="2">
        <v>8816</v>
      </c>
      <c r="M30" s="2">
        <v>7259</v>
      </c>
    </row>
    <row r="31" spans="1:13" ht="14.25" customHeight="1">
      <c r="A31" s="16" t="s">
        <v>37</v>
      </c>
      <c r="B31" s="24">
        <f t="shared" ref="B31:M31" si="5">B27/B30</f>
        <v>2.1088698535507047</v>
      </c>
      <c r="C31" s="24">
        <f t="shared" si="5"/>
        <v>1.9315006075334142</v>
      </c>
      <c r="D31" s="24">
        <f t="shared" si="5"/>
        <v>1.9745919091554294</v>
      </c>
      <c r="E31" s="24">
        <f t="shared" si="5"/>
        <v>1.8203372850225412</v>
      </c>
      <c r="F31" s="24">
        <f t="shared" si="5"/>
        <v>1.7830030231776957</v>
      </c>
      <c r="G31" s="24">
        <f t="shared" si="5"/>
        <v>1.6381548084440969</v>
      </c>
      <c r="H31" s="24">
        <v>1.99</v>
      </c>
      <c r="I31" s="24">
        <f t="shared" si="5"/>
        <v>1.7862190812720848</v>
      </c>
      <c r="J31" s="24">
        <f t="shared" si="5"/>
        <v>1.8901526058162972</v>
      </c>
      <c r="K31" s="24">
        <f t="shared" si="5"/>
        <v>1.7653336604514229</v>
      </c>
      <c r="L31" s="24">
        <f t="shared" si="5"/>
        <v>1.8085299455535391</v>
      </c>
      <c r="M31" s="24">
        <f t="shared" si="5"/>
        <v>1.805758368921339</v>
      </c>
    </row>
    <row r="32" spans="1:13" ht="12.75" customHeight="1">
      <c r="A32" s="7"/>
      <c r="B32" s="28"/>
      <c r="C32" s="28"/>
      <c r="D32" s="28"/>
      <c r="E32" s="28"/>
      <c r="F32" s="28"/>
      <c r="G32" s="28"/>
      <c r="H32" s="28"/>
      <c r="I32" s="28"/>
      <c r="J32" s="28"/>
      <c r="K32" s="28"/>
      <c r="L32" s="28"/>
      <c r="M32" s="28"/>
    </row>
    <row r="33" spans="1:18" ht="12.75" customHeight="1">
      <c r="A33" s="32"/>
      <c r="B33" s="33"/>
      <c r="C33" s="33"/>
      <c r="D33" s="33"/>
      <c r="E33" s="33"/>
      <c r="F33" s="33"/>
      <c r="G33" s="33"/>
      <c r="H33" s="33"/>
      <c r="I33" s="33"/>
      <c r="J33" s="33"/>
      <c r="K33" s="33"/>
      <c r="L33" s="33"/>
      <c r="M33" s="33"/>
      <c r="N33" s="4"/>
      <c r="O33" s="4"/>
    </row>
    <row r="34" spans="1:18">
      <c r="A34" s="43"/>
      <c r="B34" s="46">
        <v>2023</v>
      </c>
      <c r="C34" s="46"/>
      <c r="D34" s="46"/>
      <c r="E34" s="46"/>
      <c r="F34" s="46"/>
      <c r="G34" s="46"/>
      <c r="H34" s="46"/>
      <c r="I34" s="46"/>
      <c r="J34" s="46"/>
      <c r="K34" s="46"/>
      <c r="L34" s="46"/>
      <c r="M34" s="46"/>
      <c r="N34" s="1"/>
      <c r="O34" s="1"/>
      <c r="P34" s="1"/>
      <c r="Q34" s="1"/>
      <c r="R34" s="4"/>
    </row>
    <row r="35" spans="1:18">
      <c r="A35" s="44"/>
      <c r="B35" s="26" t="s">
        <v>0</v>
      </c>
      <c r="C35" s="26" t="s">
        <v>1</v>
      </c>
      <c r="D35" s="26" t="s">
        <v>2</v>
      </c>
      <c r="E35" s="26" t="s">
        <v>24</v>
      </c>
      <c r="F35" s="26" t="s">
        <v>29</v>
      </c>
      <c r="G35" s="26" t="s">
        <v>5</v>
      </c>
      <c r="H35" s="26" t="s">
        <v>6</v>
      </c>
      <c r="I35" s="30" t="s">
        <v>7</v>
      </c>
      <c r="J35" s="29" t="s">
        <v>8</v>
      </c>
      <c r="K35" s="26" t="s">
        <v>9</v>
      </c>
      <c r="L35" s="26" t="s">
        <v>10</v>
      </c>
      <c r="M35" s="26" t="s">
        <v>11</v>
      </c>
      <c r="N35" s="35"/>
      <c r="O35" s="4"/>
    </row>
    <row r="36" spans="1:18" s="8" customFormat="1" ht="13.5" customHeight="1">
      <c r="A36" s="7" t="s">
        <v>30</v>
      </c>
      <c r="B36" s="19">
        <v>15779</v>
      </c>
      <c r="C36" s="19">
        <v>15036</v>
      </c>
      <c r="D36" s="19">
        <v>16771</v>
      </c>
      <c r="E36" s="19">
        <v>16050</v>
      </c>
      <c r="F36" s="19">
        <v>16585</v>
      </c>
      <c r="G36" s="19">
        <v>16050</v>
      </c>
      <c r="H36" s="19">
        <v>16585</v>
      </c>
      <c r="I36" s="2">
        <v>16585</v>
      </c>
      <c r="J36" s="2">
        <v>16050</v>
      </c>
      <c r="K36" s="2">
        <v>16585</v>
      </c>
      <c r="L36" s="2">
        <v>16050</v>
      </c>
      <c r="M36" s="2">
        <v>16957</v>
      </c>
      <c r="N36" s="34"/>
    </row>
    <row r="37" spans="1:18" s="8" customFormat="1" ht="14.25">
      <c r="A37" s="7" t="s">
        <v>31</v>
      </c>
      <c r="B37" s="19">
        <v>9038</v>
      </c>
      <c r="C37" s="19">
        <v>7823</v>
      </c>
      <c r="D37" s="19">
        <v>8244</v>
      </c>
      <c r="E37" s="19">
        <v>9179</v>
      </c>
      <c r="F37" s="19">
        <v>7912</v>
      </c>
      <c r="G37" s="19">
        <v>7360</v>
      </c>
      <c r="H37" s="19">
        <v>9253</v>
      </c>
      <c r="I37" s="2">
        <v>7545</v>
      </c>
      <c r="J37" s="2">
        <v>9442</v>
      </c>
      <c r="K37" s="2">
        <v>9131</v>
      </c>
      <c r="L37" s="2">
        <v>8237</v>
      </c>
      <c r="M37" s="2">
        <v>7361</v>
      </c>
      <c r="N37" s="34"/>
    </row>
    <row r="38" spans="1:18" s="8" customFormat="1" ht="14.25">
      <c r="A38" s="7" t="s">
        <v>32</v>
      </c>
      <c r="B38" s="19">
        <v>47151</v>
      </c>
      <c r="C38" s="19">
        <v>43092</v>
      </c>
      <c r="D38" s="19">
        <v>48670</v>
      </c>
      <c r="E38" s="19">
        <v>47550</v>
      </c>
      <c r="F38" s="19">
        <v>49073</v>
      </c>
      <c r="G38" s="19">
        <v>47230</v>
      </c>
      <c r="H38" s="19">
        <v>49073</v>
      </c>
      <c r="I38" s="2">
        <v>49073</v>
      </c>
      <c r="J38" s="2">
        <v>47190</v>
      </c>
      <c r="K38" s="2">
        <v>49073</v>
      </c>
      <c r="L38" s="2">
        <v>47490</v>
      </c>
      <c r="M38" s="2">
        <v>49061</v>
      </c>
      <c r="N38" s="34"/>
    </row>
    <row r="39" spans="1:18" s="8" customFormat="1" ht="14.25">
      <c r="A39" s="7" t="s">
        <v>33</v>
      </c>
      <c r="B39" s="19">
        <v>21036</v>
      </c>
      <c r="C39" s="19">
        <v>16966</v>
      </c>
      <c r="D39" s="19">
        <v>16097</v>
      </c>
      <c r="E39" s="19">
        <v>18387</v>
      </c>
      <c r="F39" s="19">
        <v>15354</v>
      </c>
      <c r="G39" s="19">
        <v>14412</v>
      </c>
      <c r="H39" s="19">
        <v>19992</v>
      </c>
      <c r="I39" s="2">
        <v>14326</v>
      </c>
      <c r="J39" s="2">
        <v>18670</v>
      </c>
      <c r="K39" s="2">
        <v>18525</v>
      </c>
      <c r="L39" s="2">
        <v>15856</v>
      </c>
      <c r="M39" s="2">
        <v>15644</v>
      </c>
      <c r="N39" s="34"/>
    </row>
    <row r="40" spans="1:18" s="8" customFormat="1" ht="14.25">
      <c r="A40" s="7" t="s">
        <v>34</v>
      </c>
      <c r="B40" s="21">
        <f t="shared" ref="B40:M40" si="6">SUM(+(B37/B36))*100</f>
        <v>57.278661512136388</v>
      </c>
      <c r="C40" s="21">
        <f t="shared" si="6"/>
        <v>52.028465017291836</v>
      </c>
      <c r="D40" s="21">
        <f t="shared" si="6"/>
        <v>49.156281676703834</v>
      </c>
      <c r="E40" s="21">
        <f t="shared" si="6"/>
        <v>57.190031152647983</v>
      </c>
      <c r="F40" s="21">
        <f t="shared" si="6"/>
        <v>47.705758215254754</v>
      </c>
      <c r="G40" s="21">
        <f t="shared" si="6"/>
        <v>45.85669781931464</v>
      </c>
      <c r="H40" s="21">
        <f t="shared" si="6"/>
        <v>55.791377750979798</v>
      </c>
      <c r="I40" s="21">
        <f t="shared" si="6"/>
        <v>45.492915284895993</v>
      </c>
      <c r="J40" s="21">
        <f t="shared" si="6"/>
        <v>58.828660436137071</v>
      </c>
      <c r="K40" s="21">
        <f t="shared" si="6"/>
        <v>55.055773289116672</v>
      </c>
      <c r="L40" s="21">
        <f t="shared" si="6"/>
        <v>51.320872274143305</v>
      </c>
      <c r="M40" s="21">
        <f t="shared" si="6"/>
        <v>43.409801262015684</v>
      </c>
      <c r="N40" s="21"/>
    </row>
    <row r="41" spans="1:18" s="8" customFormat="1" ht="14.25">
      <c r="A41" s="7" t="s">
        <v>35</v>
      </c>
      <c r="B41" s="22">
        <f t="shared" ref="B41:M41" si="7">B39/B38*100</f>
        <v>44.614112107908632</v>
      </c>
      <c r="C41" s="22">
        <f t="shared" si="7"/>
        <v>39.371577090875334</v>
      </c>
      <c r="D41" s="22">
        <f t="shared" si="7"/>
        <v>33.073762071091025</v>
      </c>
      <c r="E41" s="22">
        <f t="shared" si="7"/>
        <v>38.668769716088327</v>
      </c>
      <c r="F41" s="22">
        <f t="shared" si="7"/>
        <v>31.288081022150671</v>
      </c>
      <c r="G41" s="22">
        <f t="shared" si="7"/>
        <v>30.514503493542239</v>
      </c>
      <c r="H41" s="22">
        <f t="shared" si="7"/>
        <v>40.739306747091071</v>
      </c>
      <c r="I41" s="22">
        <f t="shared" si="7"/>
        <v>29.193242720029346</v>
      </c>
      <c r="J41" s="22">
        <f t="shared" si="7"/>
        <v>39.56346683619411</v>
      </c>
      <c r="K41" s="22">
        <f t="shared" si="7"/>
        <v>37.749882827624155</v>
      </c>
      <c r="L41" s="22">
        <f t="shared" si="7"/>
        <v>33.388081701410819</v>
      </c>
      <c r="M41" s="22">
        <f t="shared" si="7"/>
        <v>31.886834756731414</v>
      </c>
      <c r="N41" s="22"/>
    </row>
    <row r="42" spans="1:18" s="8" customFormat="1" ht="14.25" customHeight="1">
      <c r="A42" s="7" t="s">
        <v>36</v>
      </c>
      <c r="B42" s="19">
        <v>9784</v>
      </c>
      <c r="C42" s="19">
        <v>9014</v>
      </c>
      <c r="D42" s="19">
        <v>8517</v>
      </c>
      <c r="E42" s="19">
        <v>9138</v>
      </c>
      <c r="F42" s="19">
        <v>7860</v>
      </c>
      <c r="G42" s="19">
        <v>8185</v>
      </c>
      <c r="H42" s="19">
        <v>10484</v>
      </c>
      <c r="I42" s="2">
        <v>8023</v>
      </c>
      <c r="J42" s="2">
        <v>9283</v>
      </c>
      <c r="K42" s="2">
        <v>9329</v>
      </c>
      <c r="L42" s="2">
        <v>8236</v>
      </c>
      <c r="M42" s="2">
        <v>8117</v>
      </c>
      <c r="N42" s="34"/>
    </row>
    <row r="43" spans="1:18" s="8" customFormat="1" ht="14.25">
      <c r="A43" s="16" t="s">
        <v>37</v>
      </c>
      <c r="B43" s="24">
        <f t="shared" ref="B43:M43" si="8">B39/B42</f>
        <v>2.1500408830744071</v>
      </c>
      <c r="C43" s="24">
        <f t="shared" si="8"/>
        <v>1.8821832704681607</v>
      </c>
      <c r="D43" s="24">
        <f t="shared" si="8"/>
        <v>1.8899847364095339</v>
      </c>
      <c r="E43" s="24">
        <f t="shared" si="8"/>
        <v>2.0121470781352593</v>
      </c>
      <c r="F43" s="24">
        <f t="shared" si="8"/>
        <v>1.9534351145038167</v>
      </c>
      <c r="G43" s="24">
        <f t="shared" si="8"/>
        <v>1.7607819181429445</v>
      </c>
      <c r="H43" s="24">
        <f t="shared" si="8"/>
        <v>1.9069057611598625</v>
      </c>
      <c r="I43" s="24">
        <f t="shared" si="8"/>
        <v>1.7856163529851676</v>
      </c>
      <c r="J43" s="24">
        <f t="shared" si="8"/>
        <v>2.0112032748034041</v>
      </c>
      <c r="K43" s="24">
        <f t="shared" si="8"/>
        <v>1.9857433808553973</v>
      </c>
      <c r="L43" s="24">
        <f t="shared" si="8"/>
        <v>1.9252064108790674</v>
      </c>
      <c r="M43" s="24">
        <f t="shared" si="8"/>
        <v>1.9273130466921276</v>
      </c>
      <c r="N43" s="28"/>
    </row>
    <row r="44" spans="1:18" s="8" customFormat="1">
      <c r="A44" s="7"/>
      <c r="B44" s="28"/>
      <c r="C44" s="28"/>
      <c r="D44" s="28"/>
      <c r="E44" s="28"/>
      <c r="F44" s="28"/>
      <c r="G44" s="28"/>
      <c r="H44" s="28"/>
      <c r="I44" s="28"/>
      <c r="J44" s="28"/>
      <c r="K44" s="28"/>
      <c r="L44" s="28"/>
      <c r="M44" s="28"/>
      <c r="N44" s="36"/>
    </row>
    <row r="45" spans="1:18" s="8" customFormat="1" ht="13.5" customHeight="1">
      <c r="A45" s="7"/>
      <c r="B45" s="24"/>
      <c r="C45" s="24"/>
      <c r="D45" s="24"/>
      <c r="E45" s="24"/>
      <c r="F45" s="24"/>
      <c r="G45" s="24"/>
      <c r="H45" s="24"/>
      <c r="I45" s="24"/>
      <c r="J45" s="24"/>
      <c r="K45" s="24"/>
      <c r="L45" s="24"/>
      <c r="M45" s="24"/>
    </row>
    <row r="46" spans="1:18">
      <c r="A46" s="43"/>
      <c r="B46" s="45">
        <v>2022</v>
      </c>
      <c r="C46" s="45"/>
      <c r="D46" s="45"/>
      <c r="E46" s="45"/>
      <c r="F46" s="45"/>
      <c r="G46" s="45"/>
      <c r="H46" s="45"/>
      <c r="I46" s="45"/>
      <c r="J46" s="45"/>
      <c r="K46" s="45"/>
      <c r="L46" s="45"/>
      <c r="M46" s="45"/>
      <c r="N46" s="1"/>
      <c r="O46" s="1"/>
      <c r="P46" s="1"/>
      <c r="Q46" s="1"/>
      <c r="R46" s="4"/>
    </row>
    <row r="47" spans="1:18">
      <c r="A47" s="44"/>
      <c r="B47" s="26" t="s">
        <v>0</v>
      </c>
      <c r="C47" s="26" t="s">
        <v>1</v>
      </c>
      <c r="D47" s="26" t="s">
        <v>2</v>
      </c>
      <c r="E47" s="26" t="s">
        <v>3</v>
      </c>
      <c r="F47" s="26" t="s">
        <v>4</v>
      </c>
      <c r="G47" s="26" t="s">
        <v>5</v>
      </c>
      <c r="H47" s="26" t="s">
        <v>6</v>
      </c>
      <c r="I47" s="26" t="s">
        <v>7</v>
      </c>
      <c r="J47" s="26" t="s">
        <v>8</v>
      </c>
      <c r="K47" s="26" t="s">
        <v>9</v>
      </c>
      <c r="L47" s="26" t="s">
        <v>10</v>
      </c>
      <c r="M47" s="26" t="s">
        <v>11</v>
      </c>
    </row>
    <row r="48" spans="1:18" s="8" customFormat="1" ht="14.25">
      <c r="A48" s="7" t="s">
        <v>30</v>
      </c>
      <c r="B48" s="17">
        <v>16121</v>
      </c>
      <c r="C48" s="18">
        <v>15008</v>
      </c>
      <c r="D48" s="17">
        <v>16616</v>
      </c>
      <c r="E48" s="17">
        <v>16080</v>
      </c>
      <c r="F48" s="17">
        <v>16306</v>
      </c>
      <c r="G48" s="17">
        <v>15660</v>
      </c>
      <c r="H48" s="17">
        <v>16492</v>
      </c>
      <c r="I48" s="17">
        <v>16647</v>
      </c>
      <c r="J48" s="17">
        <v>16110</v>
      </c>
      <c r="K48" s="17">
        <v>16647</v>
      </c>
      <c r="L48" s="17">
        <v>16170</v>
      </c>
      <c r="M48" s="17">
        <v>16492</v>
      </c>
    </row>
    <row r="49" spans="1:18" s="8" customFormat="1" ht="14.25">
      <c r="A49" s="7" t="s">
        <v>31</v>
      </c>
      <c r="B49" s="17">
        <v>8117</v>
      </c>
      <c r="C49" s="18">
        <v>7704</v>
      </c>
      <c r="D49" s="17">
        <v>8361</v>
      </c>
      <c r="E49" s="17">
        <v>9744</v>
      </c>
      <c r="F49" s="17">
        <v>8704</v>
      </c>
      <c r="G49" s="17">
        <v>8723</v>
      </c>
      <c r="H49" s="17">
        <v>9290</v>
      </c>
      <c r="I49" s="17">
        <v>8885</v>
      </c>
      <c r="J49" s="17">
        <v>9320</v>
      </c>
      <c r="K49" s="17">
        <v>9935</v>
      </c>
      <c r="L49" s="17">
        <v>9577</v>
      </c>
      <c r="M49" s="17">
        <v>7886</v>
      </c>
    </row>
    <row r="50" spans="1:18" s="8" customFormat="1" ht="14.25">
      <c r="A50" s="7" t="s">
        <v>32</v>
      </c>
      <c r="B50" s="17">
        <v>48122</v>
      </c>
      <c r="C50" s="18">
        <v>45108</v>
      </c>
      <c r="D50" s="17">
        <v>49941</v>
      </c>
      <c r="E50" s="17">
        <v>48330</v>
      </c>
      <c r="F50" s="17">
        <v>49321</v>
      </c>
      <c r="G50" s="17">
        <v>46770</v>
      </c>
      <c r="H50" s="17">
        <v>49290</v>
      </c>
      <c r="I50" s="17">
        <v>49817</v>
      </c>
      <c r="J50" s="17">
        <v>48090</v>
      </c>
      <c r="K50" s="17">
        <v>49693</v>
      </c>
      <c r="L50" s="17">
        <v>49230</v>
      </c>
      <c r="M50" s="17">
        <v>49963</v>
      </c>
    </row>
    <row r="51" spans="1:18" s="8" customFormat="1" ht="14.25">
      <c r="A51" s="7" t="s">
        <v>33</v>
      </c>
      <c r="B51" s="17">
        <v>18832</v>
      </c>
      <c r="C51" s="18">
        <v>16877</v>
      </c>
      <c r="D51" s="17">
        <v>16838</v>
      </c>
      <c r="E51" s="17">
        <v>19176</v>
      </c>
      <c r="F51" s="17">
        <v>16289</v>
      </c>
      <c r="G51" s="17">
        <v>17238</v>
      </c>
      <c r="H51" s="17">
        <v>20636</v>
      </c>
      <c r="I51" s="17">
        <v>17815</v>
      </c>
      <c r="J51" s="17">
        <v>19262</v>
      </c>
      <c r="K51" s="17">
        <v>20193</v>
      </c>
      <c r="L51" s="17">
        <v>19519</v>
      </c>
      <c r="M51" s="17">
        <v>16575</v>
      </c>
    </row>
    <row r="52" spans="1:18" s="8" customFormat="1" ht="14.25">
      <c r="A52" s="7" t="s">
        <v>34</v>
      </c>
      <c r="B52" s="21">
        <f t="shared" ref="B52:M52" si="9">SUM(+(B49/B48))*100</f>
        <v>50.350474536319091</v>
      </c>
      <c r="C52" s="18">
        <f t="shared" si="9"/>
        <v>51.332622601279319</v>
      </c>
      <c r="D52" s="21">
        <f t="shared" si="9"/>
        <v>50.318969667790078</v>
      </c>
      <c r="E52" s="21">
        <f t="shared" si="9"/>
        <v>60.597014925373138</v>
      </c>
      <c r="F52" s="21">
        <f t="shared" si="9"/>
        <v>53.379124248742791</v>
      </c>
      <c r="G52" s="21">
        <f t="shared" si="9"/>
        <v>55.702426564495532</v>
      </c>
      <c r="H52" s="21">
        <f t="shared" si="9"/>
        <v>56.330341983992241</v>
      </c>
      <c r="I52" s="21">
        <f t="shared" si="9"/>
        <v>53.372980116537519</v>
      </c>
      <c r="J52" s="21">
        <f t="shared" si="9"/>
        <v>57.85226567349472</v>
      </c>
      <c r="K52" s="21">
        <f t="shared" si="9"/>
        <v>59.680422899020847</v>
      </c>
      <c r="L52" s="21">
        <f t="shared" si="9"/>
        <v>59.226963512677798</v>
      </c>
      <c r="M52" s="21">
        <f t="shared" si="9"/>
        <v>47.81712345379578</v>
      </c>
    </row>
    <row r="53" spans="1:18" s="8" customFormat="1" ht="14.25">
      <c r="A53" s="7" t="s">
        <v>35</v>
      </c>
      <c r="B53" s="22">
        <f t="shared" ref="B53:M53" si="10">B51/B50*100</f>
        <v>39.13386808528324</v>
      </c>
      <c r="C53" s="23">
        <f t="shared" si="10"/>
        <v>37.414649286157662</v>
      </c>
      <c r="D53" s="22">
        <f t="shared" si="10"/>
        <v>33.715784625858511</v>
      </c>
      <c r="E53" s="22">
        <f t="shared" si="10"/>
        <v>39.677219118559904</v>
      </c>
      <c r="F53" s="22">
        <f t="shared" si="10"/>
        <v>33.026499868210294</v>
      </c>
      <c r="G53" s="22">
        <f t="shared" si="10"/>
        <v>36.856959589480439</v>
      </c>
      <c r="H53" s="22">
        <f t="shared" si="10"/>
        <v>41.866504361939541</v>
      </c>
      <c r="I53" s="22">
        <f t="shared" si="10"/>
        <v>35.760884838508943</v>
      </c>
      <c r="J53" s="22">
        <f t="shared" si="10"/>
        <v>40.054065294239969</v>
      </c>
      <c r="K53" s="22">
        <f t="shared" si="10"/>
        <v>40.635501982170524</v>
      </c>
      <c r="L53" s="22">
        <f t="shared" si="10"/>
        <v>39.648588259191548</v>
      </c>
      <c r="M53" s="22">
        <f t="shared" si="10"/>
        <v>33.174549166383123</v>
      </c>
    </row>
    <row r="54" spans="1:18" s="8" customFormat="1" ht="14.25">
      <c r="A54" s="7" t="s">
        <v>36</v>
      </c>
      <c r="B54" s="17">
        <v>8934</v>
      </c>
      <c r="C54" s="18">
        <v>8143</v>
      </c>
      <c r="D54" s="17">
        <v>8189</v>
      </c>
      <c r="E54" s="17">
        <v>9096</v>
      </c>
      <c r="F54" s="17">
        <v>9100</v>
      </c>
      <c r="G54" s="17">
        <v>9333</v>
      </c>
      <c r="H54" s="17">
        <v>10406</v>
      </c>
      <c r="I54" s="17">
        <v>10350</v>
      </c>
      <c r="J54" s="17">
        <v>10919</v>
      </c>
      <c r="K54" s="17">
        <v>11121</v>
      </c>
      <c r="L54" s="17">
        <v>10574</v>
      </c>
      <c r="M54" s="17">
        <v>9279</v>
      </c>
    </row>
    <row r="55" spans="1:18" s="8" customFormat="1" ht="14.25">
      <c r="A55" s="16" t="s">
        <v>37</v>
      </c>
      <c r="B55" s="24">
        <f t="shared" ref="B55:M55" si="11">B51/B54</f>
        <v>2.1079023953436309</v>
      </c>
      <c r="C55" s="25">
        <f t="shared" si="11"/>
        <v>2.0725776740758932</v>
      </c>
      <c r="D55" s="24">
        <f t="shared" si="11"/>
        <v>2.0561729148858223</v>
      </c>
      <c r="E55" s="24">
        <f t="shared" si="11"/>
        <v>2.108179419525066</v>
      </c>
      <c r="F55" s="24">
        <f t="shared" si="11"/>
        <v>1.79</v>
      </c>
      <c r="G55" s="24">
        <f t="shared" si="11"/>
        <v>1.8469945355191257</v>
      </c>
      <c r="H55" s="24">
        <f t="shared" si="11"/>
        <v>1.9830866807610994</v>
      </c>
      <c r="I55" s="24">
        <f t="shared" si="11"/>
        <v>1.721256038647343</v>
      </c>
      <c r="J55" s="24">
        <f t="shared" si="11"/>
        <v>1.764080959794853</v>
      </c>
      <c r="K55" s="24">
        <f t="shared" si="11"/>
        <v>1.8157539789587267</v>
      </c>
      <c r="L55" s="24">
        <f t="shared" si="11"/>
        <v>1.8459428787592207</v>
      </c>
      <c r="M55" s="24">
        <f t="shared" si="11"/>
        <v>1.786291626252829</v>
      </c>
    </row>
    <row r="56" spans="1:18" s="8" customFormat="1">
      <c r="A56" s="7"/>
      <c r="B56" s="28"/>
      <c r="C56" s="28"/>
      <c r="D56" s="28"/>
      <c r="E56" s="28"/>
      <c r="F56" s="28"/>
      <c r="G56" s="28"/>
      <c r="H56" s="28"/>
      <c r="I56" s="28"/>
      <c r="J56" s="28"/>
      <c r="K56" s="28"/>
      <c r="L56" s="28"/>
      <c r="M56" s="28"/>
    </row>
    <row r="57" spans="1:18" s="8" customFormat="1">
      <c r="A57" s="7"/>
      <c r="B57" s="24"/>
      <c r="C57" s="24"/>
      <c r="D57" s="24"/>
      <c r="E57" s="24"/>
      <c r="F57" s="24"/>
      <c r="G57" s="24"/>
      <c r="H57" s="24"/>
      <c r="I57" s="24"/>
      <c r="J57" s="24"/>
      <c r="K57" s="24"/>
      <c r="L57" s="24"/>
      <c r="M57" s="24"/>
    </row>
    <row r="58" spans="1:18">
      <c r="A58" s="43"/>
      <c r="B58" s="45">
        <v>2021</v>
      </c>
      <c r="C58" s="45"/>
      <c r="D58" s="45"/>
      <c r="E58" s="45"/>
      <c r="F58" s="45"/>
      <c r="G58" s="45"/>
      <c r="H58" s="45"/>
      <c r="I58" s="45"/>
      <c r="J58" s="45"/>
      <c r="K58" s="45"/>
      <c r="L58" s="45"/>
      <c r="M58" s="45"/>
      <c r="N58" s="1"/>
      <c r="O58" s="1"/>
      <c r="P58" s="1"/>
      <c r="Q58" s="1"/>
      <c r="R58" s="4"/>
    </row>
    <row r="59" spans="1:18">
      <c r="A59" s="44"/>
      <c r="B59" s="26" t="s">
        <v>0</v>
      </c>
      <c r="C59" s="26" t="s">
        <v>1</v>
      </c>
      <c r="D59" s="26" t="s">
        <v>2</v>
      </c>
      <c r="E59" s="26" t="s">
        <v>3</v>
      </c>
      <c r="F59" s="26" t="s">
        <v>4</v>
      </c>
      <c r="G59" s="26" t="s">
        <v>5</v>
      </c>
      <c r="H59" s="26" t="s">
        <v>6</v>
      </c>
      <c r="I59" s="26" t="s">
        <v>7</v>
      </c>
      <c r="J59" s="26" t="s">
        <v>8</v>
      </c>
      <c r="K59" s="26" t="s">
        <v>9</v>
      </c>
      <c r="L59" s="26" t="s">
        <v>10</v>
      </c>
      <c r="M59" s="26" t="s">
        <v>11</v>
      </c>
    </row>
    <row r="60" spans="1:18" s="8" customFormat="1" ht="14.25">
      <c r="A60" s="7" t="s">
        <v>30</v>
      </c>
      <c r="B60" s="17">
        <v>16709</v>
      </c>
      <c r="C60" s="17">
        <v>14480</v>
      </c>
      <c r="D60" s="17">
        <v>16616</v>
      </c>
      <c r="E60" s="17">
        <v>16080</v>
      </c>
      <c r="F60" s="17">
        <v>15396</v>
      </c>
      <c r="G60" s="17">
        <v>15981</v>
      </c>
      <c r="H60" s="17">
        <v>16616</v>
      </c>
      <c r="I60" s="17">
        <v>16709</v>
      </c>
      <c r="J60" s="17">
        <v>15840</v>
      </c>
      <c r="K60" s="17">
        <v>16616</v>
      </c>
      <c r="L60" s="17">
        <v>16230</v>
      </c>
      <c r="M60" s="17">
        <v>16430</v>
      </c>
    </row>
    <row r="61" spans="1:18" s="8" customFormat="1" ht="14.25">
      <c r="A61" s="7" t="s">
        <v>31</v>
      </c>
      <c r="B61" s="17">
        <v>4897</v>
      </c>
      <c r="C61" s="17">
        <v>4045</v>
      </c>
      <c r="D61" s="17">
        <v>4004</v>
      </c>
      <c r="E61" s="17">
        <v>3676</v>
      </c>
      <c r="F61" s="17">
        <v>2213</v>
      </c>
      <c r="G61" s="17">
        <v>2279</v>
      </c>
      <c r="H61" s="17">
        <v>5513</v>
      </c>
      <c r="I61" s="17">
        <v>5556</v>
      </c>
      <c r="J61" s="17">
        <v>5915</v>
      </c>
      <c r="K61" s="17">
        <v>7313</v>
      </c>
      <c r="L61" s="17">
        <v>8349</v>
      </c>
      <c r="M61" s="17">
        <v>6956</v>
      </c>
    </row>
    <row r="62" spans="1:18" s="8" customFormat="1" ht="14.25">
      <c r="A62" s="7" t="s">
        <v>32</v>
      </c>
      <c r="B62" s="17">
        <v>49228</v>
      </c>
      <c r="C62" s="17">
        <v>43352</v>
      </c>
      <c r="D62" s="17">
        <v>49352</v>
      </c>
      <c r="E62" s="17">
        <v>47850</v>
      </c>
      <c r="F62" s="17">
        <v>45404</v>
      </c>
      <c r="G62" s="17">
        <v>47220</v>
      </c>
      <c r="H62" s="17">
        <v>49445</v>
      </c>
      <c r="I62" s="17">
        <v>49352</v>
      </c>
      <c r="J62" s="17">
        <v>48270</v>
      </c>
      <c r="K62" s="17">
        <v>49538</v>
      </c>
      <c r="L62" s="17">
        <v>48510</v>
      </c>
      <c r="M62" s="17">
        <v>49659</v>
      </c>
    </row>
    <row r="63" spans="1:18" s="8" customFormat="1" ht="14.25">
      <c r="A63" s="7" t="s">
        <v>33</v>
      </c>
      <c r="B63" s="17">
        <v>9544</v>
      </c>
      <c r="C63" s="17">
        <v>7945</v>
      </c>
      <c r="D63" s="17">
        <v>7245</v>
      </c>
      <c r="E63" s="17">
        <v>6968</v>
      </c>
      <c r="F63" s="17">
        <v>3643</v>
      </c>
      <c r="G63" s="17">
        <v>3638</v>
      </c>
      <c r="H63" s="17">
        <v>11324</v>
      </c>
      <c r="I63" s="17">
        <v>10522</v>
      </c>
      <c r="J63" s="17">
        <v>11148</v>
      </c>
      <c r="K63" s="17">
        <v>14704</v>
      </c>
      <c r="L63" s="17">
        <v>16340</v>
      </c>
      <c r="M63" s="17">
        <v>13870</v>
      </c>
    </row>
    <row r="64" spans="1:18" s="8" customFormat="1" ht="14.25">
      <c r="A64" s="7" t="s">
        <v>34</v>
      </c>
      <c r="B64" s="21">
        <f t="shared" ref="B64:M64" si="12">SUM(+(B61/B60))*100</f>
        <v>29.307558800646362</v>
      </c>
      <c r="C64" s="21">
        <f t="shared" si="12"/>
        <v>27.935082872928174</v>
      </c>
      <c r="D64" s="21">
        <f t="shared" si="12"/>
        <v>24.097255657197881</v>
      </c>
      <c r="E64" s="21">
        <f t="shared" si="12"/>
        <v>22.860696517412933</v>
      </c>
      <c r="F64" s="21">
        <f t="shared" si="12"/>
        <v>14.373863341127565</v>
      </c>
      <c r="G64" s="21">
        <f t="shared" si="12"/>
        <v>14.260684562918465</v>
      </c>
      <c r="H64" s="21">
        <f t="shared" si="12"/>
        <v>33.17886374578719</v>
      </c>
      <c r="I64" s="21">
        <f t="shared" si="12"/>
        <v>33.251541085642465</v>
      </c>
      <c r="J64" s="21">
        <f t="shared" si="12"/>
        <v>37.342171717171716</v>
      </c>
      <c r="K64" s="21">
        <f t="shared" si="12"/>
        <v>44.011795859412615</v>
      </c>
      <c r="L64" s="21">
        <f t="shared" si="12"/>
        <v>51.441774491682068</v>
      </c>
      <c r="M64" s="21">
        <f t="shared" si="12"/>
        <v>42.337188070602558</v>
      </c>
    </row>
    <row r="65" spans="1:18" s="8" customFormat="1" ht="14.25">
      <c r="A65" s="7" t="s">
        <v>35</v>
      </c>
      <c r="B65" s="22">
        <f t="shared" ref="B65:M65" si="13">B63/B62*100</f>
        <v>19.387340537905256</v>
      </c>
      <c r="C65" s="22">
        <f t="shared" si="13"/>
        <v>18.326720797195055</v>
      </c>
      <c r="D65" s="22">
        <f t="shared" si="13"/>
        <v>14.680256119306209</v>
      </c>
      <c r="E65" s="22">
        <f t="shared" si="13"/>
        <v>14.562173458725184</v>
      </c>
      <c r="F65" s="22">
        <f t="shared" si="13"/>
        <v>8.0235221566381814</v>
      </c>
      <c r="G65" s="22">
        <f t="shared" si="13"/>
        <v>7.7043625582380342</v>
      </c>
      <c r="H65" s="22">
        <f t="shared" si="13"/>
        <v>22.902214581858633</v>
      </c>
      <c r="I65" s="22">
        <f t="shared" si="13"/>
        <v>21.32031123358729</v>
      </c>
      <c r="J65" s="22">
        <f t="shared" si="13"/>
        <v>23.095090118085768</v>
      </c>
      <c r="K65" s="22">
        <f t="shared" si="13"/>
        <v>29.682264120473175</v>
      </c>
      <c r="L65" s="22">
        <f t="shared" si="13"/>
        <v>33.683776540919396</v>
      </c>
      <c r="M65" s="22">
        <f t="shared" si="13"/>
        <v>27.930485913933023</v>
      </c>
    </row>
    <row r="66" spans="1:18" s="8" customFormat="1" ht="14.25">
      <c r="A66" s="7" t="s">
        <v>36</v>
      </c>
      <c r="B66" s="17">
        <v>4319</v>
      </c>
      <c r="C66" s="17">
        <v>4167</v>
      </c>
      <c r="D66" s="17">
        <v>4259</v>
      </c>
      <c r="E66" s="17">
        <v>3919</v>
      </c>
      <c r="F66" s="17">
        <v>2204</v>
      </c>
      <c r="G66" s="17">
        <v>2255</v>
      </c>
      <c r="H66" s="17">
        <v>5700</v>
      </c>
      <c r="I66" s="17">
        <v>5787</v>
      </c>
      <c r="J66" s="17">
        <v>6243</v>
      </c>
      <c r="K66" s="17">
        <v>7561</v>
      </c>
      <c r="L66" s="17">
        <v>8074</v>
      </c>
      <c r="M66" s="17">
        <v>7428</v>
      </c>
    </row>
    <row r="67" spans="1:18" s="8" customFormat="1" ht="14.25">
      <c r="A67" s="16" t="s">
        <v>37</v>
      </c>
      <c r="B67" s="24">
        <f t="shared" ref="B67:M67" si="14">B63/B66</f>
        <v>2.2097707802732116</v>
      </c>
      <c r="C67" s="24">
        <f t="shared" si="14"/>
        <v>1.9066474682025438</v>
      </c>
      <c r="D67" s="24">
        <f t="shared" si="14"/>
        <v>1.7011035454332002</v>
      </c>
      <c r="E67" s="24">
        <f t="shared" si="14"/>
        <v>1.7780045930084205</v>
      </c>
      <c r="F67" s="24">
        <f t="shared" si="14"/>
        <v>1.6529038112522687</v>
      </c>
      <c r="G67" s="24">
        <f t="shared" si="14"/>
        <v>1.6133037694013304</v>
      </c>
      <c r="H67" s="24">
        <f t="shared" si="14"/>
        <v>1.9866666666666666</v>
      </c>
      <c r="I67" s="24">
        <f t="shared" si="14"/>
        <v>1.8182132365647141</v>
      </c>
      <c r="J67" s="24">
        <f t="shared" si="14"/>
        <v>1.7856799615569439</v>
      </c>
      <c r="K67" s="24">
        <f t="shared" si="14"/>
        <v>1.9447163073667504</v>
      </c>
      <c r="L67" s="24">
        <f t="shared" si="14"/>
        <v>2.0237800346792172</v>
      </c>
      <c r="M67" s="24">
        <f t="shared" si="14"/>
        <v>1.8672590199246095</v>
      </c>
    </row>
    <row r="68" spans="1:18" s="8" customFormat="1">
      <c r="A68" s="7"/>
      <c r="B68" s="28"/>
      <c r="C68" s="28"/>
      <c r="D68" s="28"/>
      <c r="E68" s="28"/>
      <c r="F68" s="28"/>
      <c r="G68" s="28"/>
      <c r="H68" s="28"/>
      <c r="I68" s="28"/>
      <c r="J68" s="28"/>
      <c r="K68" s="28"/>
      <c r="L68" s="28"/>
      <c r="M68" s="28"/>
    </row>
    <row r="69" spans="1:18" s="8" customFormat="1">
      <c r="A69" s="7"/>
      <c r="B69" s="24"/>
      <c r="C69" s="24"/>
      <c r="D69" s="24"/>
      <c r="E69" s="24"/>
      <c r="F69" s="24"/>
      <c r="G69" s="24"/>
      <c r="H69" s="24"/>
      <c r="I69" s="24"/>
      <c r="J69" s="24"/>
      <c r="K69" s="24"/>
      <c r="L69" s="24"/>
      <c r="M69" s="24"/>
    </row>
    <row r="70" spans="1:18">
      <c r="A70" s="43"/>
      <c r="B70" s="45">
        <v>2020</v>
      </c>
      <c r="C70" s="45"/>
      <c r="D70" s="45"/>
      <c r="E70" s="45"/>
      <c r="F70" s="45"/>
      <c r="G70" s="45"/>
      <c r="H70" s="45"/>
      <c r="I70" s="45"/>
      <c r="J70" s="45"/>
      <c r="K70" s="45"/>
      <c r="L70" s="45"/>
      <c r="M70" s="45"/>
      <c r="N70" s="1"/>
      <c r="O70" s="1"/>
      <c r="P70" s="1"/>
      <c r="Q70" s="1"/>
      <c r="R70" s="4"/>
    </row>
    <row r="71" spans="1:18">
      <c r="A71" s="44"/>
      <c r="B71" s="26" t="s">
        <v>0</v>
      </c>
      <c r="C71" s="26" t="s">
        <v>1</v>
      </c>
      <c r="D71" s="26" t="s">
        <v>2</v>
      </c>
      <c r="E71" s="26" t="s">
        <v>3</v>
      </c>
      <c r="F71" s="26" t="s">
        <v>4</v>
      </c>
      <c r="G71" s="26" t="s">
        <v>5</v>
      </c>
      <c r="H71" s="26" t="s">
        <v>6</v>
      </c>
      <c r="I71" s="26" t="s">
        <v>7</v>
      </c>
      <c r="J71" s="26" t="s">
        <v>8</v>
      </c>
      <c r="K71" s="26" t="s">
        <v>9</v>
      </c>
      <c r="L71" s="26" t="s">
        <v>10</v>
      </c>
      <c r="M71" s="26" t="s">
        <v>11</v>
      </c>
    </row>
    <row r="72" spans="1:18" s="8" customFormat="1" ht="14.25">
      <c r="A72" s="7" t="s">
        <v>30</v>
      </c>
      <c r="B72" s="17">
        <v>19189</v>
      </c>
      <c r="C72" s="17">
        <v>18444</v>
      </c>
      <c r="D72" s="17">
        <v>11333</v>
      </c>
      <c r="E72" s="9" t="s">
        <v>12</v>
      </c>
      <c r="F72" s="9" t="s">
        <v>12</v>
      </c>
      <c r="G72" s="17">
        <v>8340</v>
      </c>
      <c r="H72" s="17">
        <v>9021</v>
      </c>
      <c r="I72" s="17">
        <v>9331</v>
      </c>
      <c r="J72" s="17">
        <v>10170</v>
      </c>
      <c r="K72" s="17">
        <v>10509</v>
      </c>
      <c r="L72" s="17">
        <v>11220</v>
      </c>
      <c r="M72" s="17">
        <v>15562</v>
      </c>
    </row>
    <row r="73" spans="1:18" s="8" customFormat="1" ht="14.25">
      <c r="A73" s="7" t="s">
        <v>31</v>
      </c>
      <c r="B73" s="17">
        <v>7789</v>
      </c>
      <c r="C73" s="17">
        <v>7688</v>
      </c>
      <c r="D73" s="17">
        <v>3805</v>
      </c>
      <c r="E73" s="9" t="s">
        <v>12</v>
      </c>
      <c r="F73" s="9" t="s">
        <v>12</v>
      </c>
      <c r="G73" s="10">
        <v>790</v>
      </c>
      <c r="H73" s="10">
        <v>349</v>
      </c>
      <c r="I73" s="10">
        <v>421</v>
      </c>
      <c r="J73" s="10">
        <v>536</v>
      </c>
      <c r="K73" s="10">
        <v>785</v>
      </c>
      <c r="L73" s="17">
        <v>1298</v>
      </c>
      <c r="M73" s="17">
        <v>2314</v>
      </c>
    </row>
    <row r="74" spans="1:18" s="8" customFormat="1" ht="14.25">
      <c r="A74" s="7" t="s">
        <v>32</v>
      </c>
      <c r="B74" s="17">
        <v>55839</v>
      </c>
      <c r="C74" s="17">
        <v>53360</v>
      </c>
      <c r="D74" s="17">
        <v>35034</v>
      </c>
      <c r="E74" s="9" t="s">
        <v>12</v>
      </c>
      <c r="F74" s="9" t="s">
        <v>12</v>
      </c>
      <c r="G74" s="17">
        <v>23790</v>
      </c>
      <c r="H74" s="17">
        <v>26815</v>
      </c>
      <c r="I74" s="17">
        <v>27435</v>
      </c>
      <c r="J74" s="17">
        <v>29100</v>
      </c>
      <c r="K74" s="17">
        <v>30101</v>
      </c>
      <c r="L74" s="17">
        <v>32550</v>
      </c>
      <c r="M74" s="17">
        <v>47647</v>
      </c>
    </row>
    <row r="75" spans="1:18" s="8" customFormat="1" ht="14.25">
      <c r="A75" s="7" t="s">
        <v>33</v>
      </c>
      <c r="B75" s="17">
        <v>15739</v>
      </c>
      <c r="C75" s="17">
        <v>14657</v>
      </c>
      <c r="D75" s="17">
        <v>6963</v>
      </c>
      <c r="E75" s="9" t="s">
        <v>12</v>
      </c>
      <c r="F75" s="9" t="s">
        <v>12</v>
      </c>
      <c r="G75" s="17">
        <v>1165</v>
      </c>
      <c r="H75" s="10">
        <v>514</v>
      </c>
      <c r="I75" s="10">
        <v>632</v>
      </c>
      <c r="J75" s="10">
        <v>748</v>
      </c>
      <c r="K75" s="17">
        <v>1286</v>
      </c>
      <c r="L75" s="17">
        <v>2196</v>
      </c>
      <c r="M75" s="17">
        <v>4539</v>
      </c>
    </row>
    <row r="76" spans="1:18" s="8" customFormat="1" ht="14.25">
      <c r="A76" s="7" t="s">
        <v>34</v>
      </c>
      <c r="B76" s="21">
        <f>SUM(+(B73/B72))*100</f>
        <v>40.590963572880298</v>
      </c>
      <c r="C76" s="21">
        <f>SUM(+(C73/C72))*100</f>
        <v>41.682932118846239</v>
      </c>
      <c r="D76" s="21">
        <f>SUM(+(D73/D72))*100</f>
        <v>33.57451689755581</v>
      </c>
      <c r="E76" s="9" t="s">
        <v>13</v>
      </c>
      <c r="F76" s="10" t="s">
        <v>13</v>
      </c>
      <c r="G76" s="21">
        <f t="shared" ref="G76:M76" si="15">SUM(+(G73/G72))*100</f>
        <v>9.4724220623501196</v>
      </c>
      <c r="H76" s="21">
        <f t="shared" si="15"/>
        <v>3.8687506928278466</v>
      </c>
      <c r="I76" s="21">
        <f t="shared" si="15"/>
        <v>4.5118422462758545</v>
      </c>
      <c r="J76" s="21">
        <f t="shared" si="15"/>
        <v>5.2704031465093415</v>
      </c>
      <c r="K76" s="21">
        <f t="shared" si="15"/>
        <v>7.4697878009325338</v>
      </c>
      <c r="L76" s="21">
        <f t="shared" si="15"/>
        <v>11.568627450980392</v>
      </c>
      <c r="M76" s="21">
        <f t="shared" si="15"/>
        <v>14.869554041896929</v>
      </c>
    </row>
    <row r="77" spans="1:18" s="8" customFormat="1" ht="14.25">
      <c r="A77" s="7" t="s">
        <v>35</v>
      </c>
      <c r="B77" s="22">
        <f>B75/B74*100</f>
        <v>28.186393022797684</v>
      </c>
      <c r="C77" s="22">
        <f>C75/C74*100</f>
        <v>27.468140929535235</v>
      </c>
      <c r="D77" s="22">
        <f>D75/D74*100</f>
        <v>19.874978592224696</v>
      </c>
      <c r="E77" s="9" t="s">
        <v>13</v>
      </c>
      <c r="F77" s="10" t="s">
        <v>13</v>
      </c>
      <c r="G77" s="22">
        <f t="shared" ref="G77:M77" si="16">G75/G74*100</f>
        <v>4.8970155527532571</v>
      </c>
      <c r="H77" s="22">
        <f t="shared" si="16"/>
        <v>1.9168375909006152</v>
      </c>
      <c r="I77" s="22">
        <f t="shared" si="16"/>
        <v>2.3036267541461637</v>
      </c>
      <c r="J77" s="22">
        <f t="shared" si="16"/>
        <v>2.5704467353951892</v>
      </c>
      <c r="K77" s="22">
        <f t="shared" si="16"/>
        <v>4.2722833128467492</v>
      </c>
      <c r="L77" s="22">
        <f t="shared" si="16"/>
        <v>6.7465437788018434</v>
      </c>
      <c r="M77" s="22">
        <f t="shared" si="16"/>
        <v>9.526308057170441</v>
      </c>
    </row>
    <row r="78" spans="1:18" s="8" customFormat="1" ht="14.25">
      <c r="A78" s="7" t="s">
        <v>36</v>
      </c>
      <c r="B78" s="17">
        <v>8363</v>
      </c>
      <c r="C78" s="17">
        <v>8062</v>
      </c>
      <c r="D78" s="17">
        <v>3941</v>
      </c>
      <c r="E78" s="9" t="s">
        <v>12</v>
      </c>
      <c r="F78" s="9" t="s">
        <v>12</v>
      </c>
      <c r="G78" s="10">
        <v>438</v>
      </c>
      <c r="H78" s="10">
        <v>277</v>
      </c>
      <c r="I78" s="10">
        <v>363</v>
      </c>
      <c r="J78" s="10">
        <v>473</v>
      </c>
      <c r="K78" s="10">
        <v>704</v>
      </c>
      <c r="L78" s="17">
        <v>1087</v>
      </c>
      <c r="M78" s="17">
        <v>2170</v>
      </c>
    </row>
    <row r="79" spans="1:18" s="8" customFormat="1" ht="14.25">
      <c r="A79" s="16" t="s">
        <v>37</v>
      </c>
      <c r="B79" s="24">
        <f>B75/B78</f>
        <v>1.8819801506636376</v>
      </c>
      <c r="C79" s="24">
        <f>C75/C78</f>
        <v>1.8180352269908211</v>
      </c>
      <c r="D79" s="24">
        <f>D75/D78</f>
        <v>1.7668104541994418</v>
      </c>
      <c r="E79" s="11" t="s">
        <v>13</v>
      </c>
      <c r="F79" s="12" t="s">
        <v>13</v>
      </c>
      <c r="G79" s="24">
        <f t="shared" ref="G79:M79" si="17">G75/G78</f>
        <v>2.6598173515981736</v>
      </c>
      <c r="H79" s="24">
        <f t="shared" si="17"/>
        <v>1.855595667870036</v>
      </c>
      <c r="I79" s="24">
        <f t="shared" si="17"/>
        <v>1.7410468319559229</v>
      </c>
      <c r="J79" s="24">
        <f t="shared" si="17"/>
        <v>1.5813953488372092</v>
      </c>
      <c r="K79" s="24">
        <f t="shared" si="17"/>
        <v>1.8267045454545454</v>
      </c>
      <c r="L79" s="24">
        <f t="shared" si="17"/>
        <v>2.0202391904323829</v>
      </c>
      <c r="M79" s="24">
        <f t="shared" si="17"/>
        <v>2.0917050691244241</v>
      </c>
    </row>
    <row r="80" spans="1:18" s="8" customFormat="1">
      <c r="A80" s="7"/>
      <c r="B80" s="28"/>
      <c r="C80" s="28"/>
      <c r="D80" s="28"/>
      <c r="E80" s="28"/>
      <c r="F80" s="28"/>
      <c r="G80" s="28"/>
      <c r="H80" s="28"/>
      <c r="I80" s="28"/>
      <c r="J80" s="28"/>
      <c r="K80" s="28"/>
      <c r="L80" s="28"/>
      <c r="M80" s="28"/>
    </row>
    <row r="81" spans="1:18" s="8" customFormat="1">
      <c r="A81" s="7"/>
      <c r="B81" s="24"/>
      <c r="C81" s="24"/>
      <c r="D81" s="24"/>
      <c r="E81" s="24"/>
      <c r="F81" s="24"/>
      <c r="G81" s="24"/>
      <c r="H81" s="24"/>
      <c r="I81" s="24"/>
      <c r="J81" s="24"/>
      <c r="K81" s="24"/>
      <c r="L81" s="24"/>
      <c r="M81" s="24"/>
    </row>
    <row r="82" spans="1:18">
      <c r="A82" s="43"/>
      <c r="B82" s="45">
        <v>2019</v>
      </c>
      <c r="C82" s="45"/>
      <c r="D82" s="45"/>
      <c r="E82" s="45"/>
      <c r="F82" s="45"/>
      <c r="G82" s="45"/>
      <c r="H82" s="45"/>
      <c r="I82" s="45"/>
      <c r="J82" s="45"/>
      <c r="K82" s="45"/>
      <c r="L82" s="45"/>
      <c r="M82" s="45"/>
      <c r="N82" s="1"/>
      <c r="O82" s="1"/>
      <c r="P82" s="1"/>
      <c r="Q82" s="1"/>
      <c r="R82" s="4"/>
    </row>
    <row r="83" spans="1:18">
      <c r="A83" s="44"/>
      <c r="B83" s="26" t="s">
        <v>0</v>
      </c>
      <c r="C83" s="26" t="s">
        <v>1</v>
      </c>
      <c r="D83" s="26" t="s">
        <v>2</v>
      </c>
      <c r="E83" s="26" t="s">
        <v>3</v>
      </c>
      <c r="F83" s="26" t="s">
        <v>4</v>
      </c>
      <c r="G83" s="26" t="s">
        <v>5</v>
      </c>
      <c r="H83" s="26" t="s">
        <v>6</v>
      </c>
      <c r="I83" s="26" t="s">
        <v>7</v>
      </c>
      <c r="J83" s="26" t="s">
        <v>8</v>
      </c>
      <c r="K83" s="26" t="s">
        <v>9</v>
      </c>
      <c r="L83" s="26" t="s">
        <v>10</v>
      </c>
      <c r="M83" s="26" t="s">
        <v>11</v>
      </c>
    </row>
    <row r="84" spans="1:18" s="8" customFormat="1" ht="14.25">
      <c r="A84" s="7" t="s">
        <v>30</v>
      </c>
      <c r="B84" s="17">
        <v>18021</v>
      </c>
      <c r="C84" s="17">
        <v>16791</v>
      </c>
      <c r="D84" s="17">
        <v>19061</v>
      </c>
      <c r="E84" s="17">
        <v>18540</v>
      </c>
      <c r="F84" s="17">
        <v>18941</v>
      </c>
      <c r="G84" s="17">
        <v>18510</v>
      </c>
      <c r="H84" s="17">
        <v>19685</v>
      </c>
      <c r="I84" s="17">
        <v>19685</v>
      </c>
      <c r="J84" s="17">
        <v>19020</v>
      </c>
      <c r="K84" s="17">
        <v>19685</v>
      </c>
      <c r="L84" s="17">
        <v>19230</v>
      </c>
      <c r="M84" s="17">
        <v>19387</v>
      </c>
    </row>
    <row r="85" spans="1:18" s="8" customFormat="1" ht="14.25">
      <c r="A85" s="7" t="s">
        <v>31</v>
      </c>
      <c r="B85" s="17">
        <v>7680</v>
      </c>
      <c r="C85" s="17">
        <v>7804</v>
      </c>
      <c r="D85" s="17">
        <v>8561</v>
      </c>
      <c r="E85" s="17">
        <v>7349</v>
      </c>
      <c r="F85" s="17">
        <v>7514</v>
      </c>
      <c r="G85" s="17">
        <v>7853</v>
      </c>
      <c r="H85" s="17">
        <v>9213</v>
      </c>
      <c r="I85" s="17">
        <v>7731</v>
      </c>
      <c r="J85" s="17">
        <v>8506</v>
      </c>
      <c r="K85" s="17">
        <v>8004</v>
      </c>
      <c r="L85" s="17">
        <v>9883</v>
      </c>
      <c r="M85" s="17">
        <v>8311</v>
      </c>
    </row>
    <row r="86" spans="1:18" s="8" customFormat="1" ht="14.25">
      <c r="A86" s="7" t="s">
        <v>32</v>
      </c>
      <c r="B86" s="17">
        <v>50206</v>
      </c>
      <c r="C86" s="17">
        <v>46276</v>
      </c>
      <c r="D86" s="17">
        <v>52250</v>
      </c>
      <c r="E86" s="17">
        <v>51900</v>
      </c>
      <c r="F86" s="17">
        <v>53599</v>
      </c>
      <c r="G86" s="20">
        <v>51240</v>
      </c>
      <c r="H86" s="17">
        <v>53640</v>
      </c>
      <c r="I86" s="17">
        <v>53660</v>
      </c>
      <c r="J86" s="17">
        <v>55080</v>
      </c>
      <c r="K86" s="17">
        <v>56978</v>
      </c>
      <c r="L86" s="17">
        <v>55020</v>
      </c>
      <c r="M86" s="17">
        <v>54971</v>
      </c>
    </row>
    <row r="87" spans="1:18" s="8" customFormat="1" ht="14.25">
      <c r="A87" s="7" t="s">
        <v>33</v>
      </c>
      <c r="B87" s="17">
        <v>15164</v>
      </c>
      <c r="C87" s="17">
        <v>14480</v>
      </c>
      <c r="D87" s="17">
        <v>15551</v>
      </c>
      <c r="E87" s="17">
        <v>13946</v>
      </c>
      <c r="F87" s="17">
        <v>14144</v>
      </c>
      <c r="G87" s="17">
        <v>14806</v>
      </c>
      <c r="H87" s="17">
        <v>17992</v>
      </c>
      <c r="I87" s="17">
        <v>13682</v>
      </c>
      <c r="J87" s="17">
        <v>15305</v>
      </c>
      <c r="K87" s="17">
        <v>14719</v>
      </c>
      <c r="L87" s="17">
        <v>19033</v>
      </c>
      <c r="M87" s="17">
        <v>15275</v>
      </c>
    </row>
    <row r="88" spans="1:18" s="8" customFormat="1" ht="14.25">
      <c r="A88" s="7" t="s">
        <v>34</v>
      </c>
      <c r="B88" s="21">
        <f t="shared" ref="B88:M88" si="18">SUM(+(B85/B84))*100</f>
        <v>42.616946895288834</v>
      </c>
      <c r="C88" s="21">
        <f t="shared" si="18"/>
        <v>46.477279494967547</v>
      </c>
      <c r="D88" s="21">
        <f t="shared" si="18"/>
        <v>44.913698127065736</v>
      </c>
      <c r="E88" s="21">
        <f t="shared" si="18"/>
        <v>39.638619201726002</v>
      </c>
      <c r="F88" s="21">
        <f t="shared" si="18"/>
        <v>39.670555936856559</v>
      </c>
      <c r="G88" s="21">
        <f t="shared" si="18"/>
        <v>42.425715829281465</v>
      </c>
      <c r="H88" s="21">
        <f t="shared" si="18"/>
        <v>46.802133604267212</v>
      </c>
      <c r="I88" s="21">
        <f t="shared" si="18"/>
        <v>39.273558547117091</v>
      </c>
      <c r="J88" s="21">
        <f t="shared" si="18"/>
        <v>44.721345951629864</v>
      </c>
      <c r="K88" s="21">
        <f t="shared" si="18"/>
        <v>40.660401320802642</v>
      </c>
      <c r="L88" s="21">
        <f t="shared" si="18"/>
        <v>51.393655746229847</v>
      </c>
      <c r="M88" s="21">
        <f t="shared" si="18"/>
        <v>42.868932790013922</v>
      </c>
    </row>
    <row r="89" spans="1:18" s="8" customFormat="1" ht="14.25">
      <c r="A89" s="7" t="s">
        <v>35</v>
      </c>
      <c r="B89" s="22">
        <f t="shared" ref="B89:M89" si="19">B87/B86*100</f>
        <v>30.203561327331396</v>
      </c>
      <c r="C89" s="22">
        <f t="shared" si="19"/>
        <v>31.290517762987292</v>
      </c>
      <c r="D89" s="22">
        <f t="shared" si="19"/>
        <v>29.76267942583732</v>
      </c>
      <c r="E89" s="22">
        <f t="shared" si="19"/>
        <v>26.870905587668592</v>
      </c>
      <c r="F89" s="22">
        <f t="shared" si="19"/>
        <v>26.38855202522435</v>
      </c>
      <c r="G89" s="22">
        <f t="shared" si="19"/>
        <v>28.895394223263075</v>
      </c>
      <c r="H89" s="22">
        <f t="shared" si="19"/>
        <v>33.542132736763605</v>
      </c>
      <c r="I89" s="22">
        <f t="shared" si="19"/>
        <v>25.49757733879985</v>
      </c>
      <c r="J89" s="22">
        <f t="shared" si="19"/>
        <v>27.786855482933916</v>
      </c>
      <c r="K89" s="22">
        <f t="shared" si="19"/>
        <v>25.832777563270032</v>
      </c>
      <c r="L89" s="22">
        <f t="shared" si="19"/>
        <v>34.592875318066156</v>
      </c>
      <c r="M89" s="22">
        <f t="shared" si="19"/>
        <v>27.787378799730767</v>
      </c>
    </row>
    <row r="90" spans="1:18" s="8" customFormat="1" ht="14.25">
      <c r="A90" s="7" t="s">
        <v>36</v>
      </c>
      <c r="B90" s="18">
        <v>8371</v>
      </c>
      <c r="C90" s="17">
        <v>7751</v>
      </c>
      <c r="D90" s="17">
        <v>8883</v>
      </c>
      <c r="E90" s="17">
        <v>7462</v>
      </c>
      <c r="F90" s="20">
        <v>8142</v>
      </c>
      <c r="G90" s="17">
        <v>8046</v>
      </c>
      <c r="H90" s="17">
        <v>9783</v>
      </c>
      <c r="I90" s="17">
        <v>7908</v>
      </c>
      <c r="J90" s="17">
        <v>8886</v>
      </c>
      <c r="K90" s="17">
        <v>8570</v>
      </c>
      <c r="L90" s="17">
        <v>11596</v>
      </c>
      <c r="M90" s="17">
        <v>9588</v>
      </c>
    </row>
    <row r="91" spans="1:18" s="8" customFormat="1" ht="14.25">
      <c r="A91" s="16" t="s">
        <v>37</v>
      </c>
      <c r="B91" s="24">
        <f t="shared" ref="B91:M91" si="20">B87/B90</f>
        <v>1.8114920559072991</v>
      </c>
      <c r="C91" s="24">
        <f t="shared" si="20"/>
        <v>1.8681460456715262</v>
      </c>
      <c r="D91" s="24">
        <f t="shared" si="20"/>
        <v>1.7506473038387933</v>
      </c>
      <c r="E91" s="24">
        <f t="shared" si="20"/>
        <v>1.8689359421066738</v>
      </c>
      <c r="F91" s="24">
        <f t="shared" si="20"/>
        <v>1.7371653156472611</v>
      </c>
      <c r="G91" s="24">
        <f t="shared" si="20"/>
        <v>1.8401690280884913</v>
      </c>
      <c r="H91" s="24">
        <f t="shared" si="20"/>
        <v>1.8391086578759073</v>
      </c>
      <c r="I91" s="24">
        <f t="shared" si="20"/>
        <v>1.7301466868993425</v>
      </c>
      <c r="J91" s="24">
        <f t="shared" si="20"/>
        <v>1.7223722709880711</v>
      </c>
      <c r="K91" s="24">
        <f t="shared" si="20"/>
        <v>1.7175029171528589</v>
      </c>
      <c r="L91" s="24">
        <f t="shared" si="20"/>
        <v>1.6413418420144879</v>
      </c>
      <c r="M91" s="24">
        <f t="shared" si="20"/>
        <v>1.5931372549019607</v>
      </c>
    </row>
    <row r="92" spans="1:18" s="8" customFormat="1">
      <c r="A92" s="7"/>
      <c r="B92" s="28"/>
      <c r="C92" s="28"/>
      <c r="D92" s="28"/>
      <c r="E92" s="28"/>
      <c r="F92" s="28"/>
      <c r="G92" s="28"/>
      <c r="H92" s="28"/>
      <c r="I92" s="28"/>
      <c r="J92" s="28"/>
      <c r="K92" s="28"/>
      <c r="L92" s="28"/>
      <c r="M92" s="28"/>
    </row>
    <row r="93" spans="1:18" s="8" customFormat="1">
      <c r="A93" s="7"/>
      <c r="B93" s="24"/>
      <c r="C93" s="24"/>
      <c r="D93" s="24"/>
      <c r="E93" s="24"/>
      <c r="F93" s="24"/>
      <c r="G93" s="24"/>
      <c r="H93" s="24"/>
      <c r="I93" s="24"/>
      <c r="J93" s="24"/>
      <c r="K93" s="24"/>
      <c r="L93" s="24"/>
      <c r="M93" s="24"/>
    </row>
    <row r="94" spans="1:18">
      <c r="A94" s="43"/>
      <c r="B94" s="45">
        <v>2018</v>
      </c>
      <c r="C94" s="45"/>
      <c r="D94" s="45"/>
      <c r="E94" s="45"/>
      <c r="F94" s="45"/>
      <c r="G94" s="45"/>
      <c r="H94" s="45"/>
      <c r="I94" s="45"/>
      <c r="J94" s="45"/>
      <c r="K94" s="45"/>
      <c r="L94" s="45"/>
      <c r="M94" s="45"/>
      <c r="N94" s="1"/>
      <c r="O94" s="1"/>
      <c r="P94" s="1"/>
      <c r="Q94" s="1"/>
      <c r="R94" s="4"/>
    </row>
    <row r="95" spans="1:18">
      <c r="A95" s="44"/>
      <c r="B95" s="26" t="s">
        <v>0</v>
      </c>
      <c r="C95" s="26" t="s">
        <v>1</v>
      </c>
      <c r="D95" s="26" t="s">
        <v>2</v>
      </c>
      <c r="E95" s="26" t="s">
        <v>3</v>
      </c>
      <c r="F95" s="26" t="s">
        <v>4</v>
      </c>
      <c r="G95" s="26" t="s">
        <v>5</v>
      </c>
      <c r="H95" s="26" t="s">
        <v>6</v>
      </c>
      <c r="I95" s="26" t="s">
        <v>7</v>
      </c>
      <c r="J95" s="26" t="s">
        <v>8</v>
      </c>
      <c r="K95" s="26" t="s">
        <v>9</v>
      </c>
      <c r="L95" s="26" t="s">
        <v>10</v>
      </c>
      <c r="M95" s="26" t="s">
        <v>11</v>
      </c>
    </row>
    <row r="96" spans="1:18" s="8" customFormat="1" ht="14.25">
      <c r="A96" s="7" t="s">
        <v>30</v>
      </c>
      <c r="B96" s="2">
        <v>19189</v>
      </c>
      <c r="C96" s="2">
        <v>18428</v>
      </c>
      <c r="D96" s="2">
        <v>20295</v>
      </c>
      <c r="E96" s="2">
        <v>20070</v>
      </c>
      <c r="F96" s="2">
        <v>20739</v>
      </c>
      <c r="G96" s="2">
        <v>20070</v>
      </c>
      <c r="H96" s="2">
        <v>20451</v>
      </c>
      <c r="I96" s="2">
        <v>20615</v>
      </c>
      <c r="J96" s="2">
        <v>20250</v>
      </c>
      <c r="K96" s="2">
        <v>20770</v>
      </c>
      <c r="L96" s="2">
        <v>20100</v>
      </c>
      <c r="M96" s="2">
        <v>20711</v>
      </c>
    </row>
    <row r="97" spans="1:18" s="8" customFormat="1" ht="14.25">
      <c r="A97" s="7" t="s">
        <v>31</v>
      </c>
      <c r="B97" s="2">
        <v>7715</v>
      </c>
      <c r="C97" s="2">
        <v>7803</v>
      </c>
      <c r="D97" s="2">
        <v>8037</v>
      </c>
      <c r="E97" s="2">
        <v>7561</v>
      </c>
      <c r="F97" s="2">
        <v>7732</v>
      </c>
      <c r="G97" s="2">
        <v>7018</v>
      </c>
      <c r="H97" s="2">
        <v>9547</v>
      </c>
      <c r="I97" s="2">
        <v>8327</v>
      </c>
      <c r="J97" s="2">
        <v>8165</v>
      </c>
      <c r="K97" s="2">
        <v>9197</v>
      </c>
      <c r="L97" s="2">
        <v>9840</v>
      </c>
      <c r="M97" s="2">
        <v>8091</v>
      </c>
    </row>
    <row r="98" spans="1:18" s="8" customFormat="1" ht="14.25">
      <c r="A98" s="7" t="s">
        <v>32</v>
      </c>
      <c r="B98" s="2">
        <v>54591</v>
      </c>
      <c r="C98" s="2">
        <v>52796</v>
      </c>
      <c r="D98" s="2">
        <v>58178</v>
      </c>
      <c r="E98" s="2">
        <v>57870</v>
      </c>
      <c r="F98" s="2">
        <v>59799</v>
      </c>
      <c r="G98" s="2">
        <v>57870</v>
      </c>
      <c r="H98" s="2">
        <v>59191</v>
      </c>
      <c r="I98" s="2">
        <v>59985</v>
      </c>
      <c r="J98" s="2">
        <v>58950</v>
      </c>
      <c r="K98" s="2">
        <v>59923</v>
      </c>
      <c r="L98" s="2">
        <v>57810</v>
      </c>
      <c r="M98" s="2">
        <v>58671</v>
      </c>
    </row>
    <row r="99" spans="1:18" s="8" customFormat="1" ht="14.25">
      <c r="A99" s="7" t="s">
        <v>33</v>
      </c>
      <c r="B99" s="2">
        <v>15202</v>
      </c>
      <c r="C99" s="2">
        <v>15286</v>
      </c>
      <c r="D99" s="2">
        <v>15281</v>
      </c>
      <c r="E99" s="2">
        <v>13497</v>
      </c>
      <c r="F99" s="2">
        <v>14479</v>
      </c>
      <c r="G99" s="2">
        <v>12719</v>
      </c>
      <c r="H99" s="2">
        <v>18196</v>
      </c>
      <c r="I99" s="2">
        <v>14983</v>
      </c>
      <c r="J99" s="2">
        <v>14901</v>
      </c>
      <c r="K99" s="2">
        <v>17210</v>
      </c>
      <c r="L99" s="2">
        <v>17924</v>
      </c>
      <c r="M99" s="2">
        <v>15091</v>
      </c>
    </row>
    <row r="100" spans="1:18" s="8" customFormat="1" ht="14.25">
      <c r="A100" s="7" t="s">
        <v>34</v>
      </c>
      <c r="B100" s="21">
        <f t="shared" ref="B100:M100" si="21">SUM(+(B97/B96))*100</f>
        <v>40.205325968002505</v>
      </c>
      <c r="C100" s="21">
        <f t="shared" si="21"/>
        <v>42.343173431734314</v>
      </c>
      <c r="D100" s="21">
        <f t="shared" si="21"/>
        <v>39.600886917960089</v>
      </c>
      <c r="E100" s="21">
        <f t="shared" si="21"/>
        <v>37.673143996013955</v>
      </c>
      <c r="F100" s="21">
        <f t="shared" si="21"/>
        <v>37.282414774097113</v>
      </c>
      <c r="G100" s="21">
        <f t="shared" si="21"/>
        <v>34.96761335326358</v>
      </c>
      <c r="H100" s="21">
        <f t="shared" si="21"/>
        <v>46.682313823284929</v>
      </c>
      <c r="I100" s="21">
        <f t="shared" si="21"/>
        <v>40.392917778316765</v>
      </c>
      <c r="J100" s="21">
        <f t="shared" si="21"/>
        <v>40.320987654320987</v>
      </c>
      <c r="K100" s="21">
        <f t="shared" si="21"/>
        <v>44.280211844005777</v>
      </c>
      <c r="L100" s="21">
        <f t="shared" si="21"/>
        <v>48.955223880597018</v>
      </c>
      <c r="M100" s="21">
        <f t="shared" si="21"/>
        <v>39.066196707063874</v>
      </c>
    </row>
    <row r="101" spans="1:18" s="8" customFormat="1" ht="14.25">
      <c r="A101" s="7" t="s">
        <v>35</v>
      </c>
      <c r="B101" s="22">
        <f t="shared" ref="B101:M101" si="22">B99/B98*100</f>
        <v>27.847081020681063</v>
      </c>
      <c r="C101" s="22">
        <f t="shared" si="22"/>
        <v>28.952950981134933</v>
      </c>
      <c r="D101" s="22">
        <f t="shared" si="22"/>
        <v>26.265942452473446</v>
      </c>
      <c r="E101" s="22">
        <f t="shared" si="22"/>
        <v>23.322965266977707</v>
      </c>
      <c r="F101" s="22">
        <f t="shared" si="22"/>
        <v>24.212779477917689</v>
      </c>
      <c r="G101" s="22">
        <f t="shared" si="22"/>
        <v>21.978572662865041</v>
      </c>
      <c r="H101" s="22">
        <f t="shared" si="22"/>
        <v>30.741159973644645</v>
      </c>
      <c r="I101" s="22">
        <f t="shared" si="22"/>
        <v>24.977911144452779</v>
      </c>
      <c r="J101" s="22">
        <f t="shared" si="22"/>
        <v>25.277353689567427</v>
      </c>
      <c r="K101" s="22">
        <f t="shared" si="22"/>
        <v>28.720190911669974</v>
      </c>
      <c r="L101" s="22">
        <f t="shared" si="22"/>
        <v>31.005016433143055</v>
      </c>
      <c r="M101" s="22">
        <f t="shared" si="22"/>
        <v>25.721395578735663</v>
      </c>
    </row>
    <row r="102" spans="1:18" s="8" customFormat="1" ht="14.25">
      <c r="A102" s="7" t="s">
        <v>36</v>
      </c>
      <c r="B102" s="2">
        <v>7918</v>
      </c>
      <c r="C102" s="2">
        <v>7635</v>
      </c>
      <c r="D102" s="2">
        <v>8975</v>
      </c>
      <c r="E102" s="2">
        <v>8051</v>
      </c>
      <c r="F102" s="2">
        <v>8050</v>
      </c>
      <c r="G102" s="2">
        <v>7529</v>
      </c>
      <c r="H102" s="2">
        <v>10229</v>
      </c>
      <c r="I102" s="2">
        <v>9237</v>
      </c>
      <c r="J102" s="2">
        <v>8884</v>
      </c>
      <c r="K102" s="2">
        <v>9305</v>
      </c>
      <c r="L102" s="2">
        <v>10494</v>
      </c>
      <c r="M102" s="2">
        <v>8351</v>
      </c>
    </row>
    <row r="103" spans="1:18" s="8" customFormat="1" ht="14.25">
      <c r="A103" s="16" t="s">
        <v>37</v>
      </c>
      <c r="B103" s="24">
        <f t="shared" ref="B103:M103" si="23">B99/B102</f>
        <v>1.9199292750694621</v>
      </c>
      <c r="C103" s="24">
        <f t="shared" si="23"/>
        <v>2.0020956123117224</v>
      </c>
      <c r="D103" s="24">
        <f t="shared" si="23"/>
        <v>1.7026183844011142</v>
      </c>
      <c r="E103" s="24">
        <f t="shared" si="23"/>
        <v>1.6764377096012917</v>
      </c>
      <c r="F103" s="24">
        <f t="shared" si="23"/>
        <v>1.7986335403726708</v>
      </c>
      <c r="G103" s="24">
        <f t="shared" si="23"/>
        <v>1.68933457298446</v>
      </c>
      <c r="H103" s="24">
        <f t="shared" si="23"/>
        <v>1.7788640140776224</v>
      </c>
      <c r="I103" s="24">
        <f t="shared" si="23"/>
        <v>1.6220634405109884</v>
      </c>
      <c r="J103" s="24">
        <f t="shared" si="23"/>
        <v>1.6772850067537146</v>
      </c>
      <c r="K103" s="24">
        <f t="shared" si="23"/>
        <v>1.8495432563138097</v>
      </c>
      <c r="L103" s="24">
        <f t="shared" si="23"/>
        <v>1.7080236325519345</v>
      </c>
      <c r="M103" s="24">
        <f t="shared" si="23"/>
        <v>1.807088971380673</v>
      </c>
    </row>
    <row r="104" spans="1:18" s="8" customFormat="1">
      <c r="A104" s="7"/>
      <c r="B104" s="28"/>
      <c r="C104" s="28"/>
      <c r="D104" s="28"/>
      <c r="E104" s="28"/>
      <c r="F104" s="28"/>
      <c r="G104" s="28"/>
      <c r="H104" s="28"/>
      <c r="I104" s="28"/>
      <c r="J104" s="28"/>
      <c r="K104" s="28"/>
      <c r="L104" s="28"/>
      <c r="M104" s="28"/>
    </row>
    <row r="105" spans="1:18" s="8" customFormat="1">
      <c r="A105" s="7"/>
      <c r="B105" s="24"/>
      <c r="C105" s="24"/>
      <c r="D105" s="24"/>
      <c r="E105" s="24"/>
      <c r="F105" s="24"/>
      <c r="G105" s="24"/>
      <c r="H105" s="24"/>
      <c r="I105" s="24"/>
      <c r="J105" s="24"/>
      <c r="K105" s="24"/>
      <c r="L105" s="24"/>
      <c r="M105" s="24"/>
    </row>
    <row r="106" spans="1:18">
      <c r="A106" s="43"/>
      <c r="B106" s="45">
        <v>2017</v>
      </c>
      <c r="C106" s="45"/>
      <c r="D106" s="45"/>
      <c r="E106" s="45"/>
      <c r="F106" s="45"/>
      <c r="G106" s="45"/>
      <c r="H106" s="45"/>
      <c r="I106" s="45"/>
      <c r="J106" s="45"/>
      <c r="K106" s="45"/>
      <c r="L106" s="45"/>
      <c r="M106" s="45"/>
      <c r="N106" s="1"/>
      <c r="O106" s="1"/>
      <c r="P106" s="1"/>
      <c r="Q106" s="1"/>
      <c r="R106" s="4"/>
    </row>
    <row r="107" spans="1:18">
      <c r="A107" s="44"/>
      <c r="B107" s="26" t="s">
        <v>0</v>
      </c>
      <c r="C107" s="26" t="s">
        <v>1</v>
      </c>
      <c r="D107" s="26" t="s">
        <v>2</v>
      </c>
      <c r="E107" s="26" t="s">
        <v>3</v>
      </c>
      <c r="F107" s="26" t="s">
        <v>4</v>
      </c>
      <c r="G107" s="26" t="s">
        <v>5</v>
      </c>
      <c r="H107" s="26" t="s">
        <v>6</v>
      </c>
      <c r="I107" s="26" t="s">
        <v>7</v>
      </c>
      <c r="J107" s="26" t="s">
        <v>8</v>
      </c>
      <c r="K107" s="26" t="s">
        <v>9</v>
      </c>
      <c r="L107" s="26" t="s">
        <v>10</v>
      </c>
      <c r="M107" s="26" t="s">
        <v>11</v>
      </c>
    </row>
    <row r="108" spans="1:18" s="8" customFormat="1" ht="14.25">
      <c r="A108" s="7" t="s">
        <v>30</v>
      </c>
      <c r="B108" s="2">
        <v>21607</v>
      </c>
      <c r="C108" s="2">
        <v>19488</v>
      </c>
      <c r="D108" s="2">
        <v>21545</v>
      </c>
      <c r="E108" s="2">
        <v>20700</v>
      </c>
      <c r="F108" s="2">
        <v>19251</v>
      </c>
      <c r="G108" s="2">
        <v>19110</v>
      </c>
      <c r="H108" s="2">
        <v>19840</v>
      </c>
      <c r="I108" s="2">
        <v>20522</v>
      </c>
      <c r="J108" s="2">
        <v>19410</v>
      </c>
      <c r="K108" s="2">
        <v>20243</v>
      </c>
      <c r="L108" s="2">
        <v>19440</v>
      </c>
      <c r="M108" s="2">
        <v>18865</v>
      </c>
    </row>
    <row r="109" spans="1:18" s="8" customFormat="1" ht="14.25">
      <c r="A109" s="7" t="s">
        <v>31</v>
      </c>
      <c r="B109" s="2">
        <v>8529</v>
      </c>
      <c r="C109" s="2">
        <v>8803</v>
      </c>
      <c r="D109" s="2">
        <v>8578</v>
      </c>
      <c r="E109" s="2">
        <v>8744</v>
      </c>
      <c r="F109" s="2">
        <v>7791</v>
      </c>
      <c r="G109" s="2">
        <v>8944</v>
      </c>
      <c r="H109" s="2">
        <v>9007</v>
      </c>
      <c r="I109" s="2">
        <v>9226</v>
      </c>
      <c r="J109" s="2">
        <v>9026</v>
      </c>
      <c r="K109" s="2">
        <v>9596</v>
      </c>
      <c r="L109" s="2">
        <v>9841</v>
      </c>
      <c r="M109" s="2">
        <v>8890</v>
      </c>
    </row>
    <row r="110" spans="1:18" s="8" customFormat="1" ht="14.25">
      <c r="A110" s="7" t="s">
        <v>32</v>
      </c>
      <c r="B110" s="2">
        <v>62434</v>
      </c>
      <c r="C110" s="2">
        <v>56364</v>
      </c>
      <c r="D110" s="2">
        <v>62186</v>
      </c>
      <c r="E110" s="2">
        <v>60210</v>
      </c>
      <c r="F110" s="2">
        <v>56203</v>
      </c>
      <c r="G110" s="2">
        <v>56100</v>
      </c>
      <c r="H110" s="2">
        <v>57629</v>
      </c>
      <c r="I110" s="2">
        <v>57753</v>
      </c>
      <c r="J110" s="2">
        <v>55710</v>
      </c>
      <c r="K110" s="2">
        <v>58280</v>
      </c>
      <c r="L110" s="2">
        <v>56010</v>
      </c>
      <c r="M110" s="2">
        <v>55465</v>
      </c>
    </row>
    <row r="111" spans="1:18" s="8" customFormat="1" ht="14.25">
      <c r="A111" s="7" t="s">
        <v>33</v>
      </c>
      <c r="B111" s="2">
        <v>16852</v>
      </c>
      <c r="C111" s="2">
        <v>17127</v>
      </c>
      <c r="D111" s="2">
        <v>14705</v>
      </c>
      <c r="E111" s="2">
        <v>16240</v>
      </c>
      <c r="F111" s="2">
        <v>14107</v>
      </c>
      <c r="G111" s="2">
        <v>16665</v>
      </c>
      <c r="H111" s="2">
        <v>16926</v>
      </c>
      <c r="I111" s="2">
        <v>15871</v>
      </c>
      <c r="J111" s="2">
        <v>16818</v>
      </c>
      <c r="K111" s="2">
        <v>17510</v>
      </c>
      <c r="L111" s="2">
        <v>19616</v>
      </c>
      <c r="M111" s="2">
        <v>16775</v>
      </c>
    </row>
    <row r="112" spans="1:18" s="8" customFormat="1" ht="14.25">
      <c r="A112" s="7" t="s">
        <v>34</v>
      </c>
      <c r="B112" s="21">
        <v>39.473318831860041</v>
      </c>
      <c r="C112" s="21">
        <v>45.17138752052545</v>
      </c>
      <c r="D112" s="21">
        <v>39.814342074727314</v>
      </c>
      <c r="E112" s="21">
        <v>42.24154589371981</v>
      </c>
      <c r="F112" s="21">
        <v>40.470624902602466</v>
      </c>
      <c r="G112" s="21">
        <v>46.802721088435376</v>
      </c>
      <c r="H112" s="21">
        <v>45.398185483870968</v>
      </c>
      <c r="I112" s="21">
        <v>44.956631907221514</v>
      </c>
      <c r="J112" s="21">
        <v>46.50180319422978</v>
      </c>
      <c r="K112" s="21">
        <v>47.404040903028204</v>
      </c>
      <c r="L112" s="21">
        <v>50.622427983539097</v>
      </c>
      <c r="M112" s="21">
        <v>47.124304267161406</v>
      </c>
    </row>
    <row r="113" spans="1:18" s="8" customFormat="1" ht="14.25">
      <c r="A113" s="7" t="s">
        <v>35</v>
      </c>
      <c r="B113" s="22">
        <v>26.991703238619984</v>
      </c>
      <c r="C113" s="22">
        <v>30.386416861826699</v>
      </c>
      <c r="D113" s="22">
        <v>23.646801530891199</v>
      </c>
      <c r="E113" s="22">
        <v>26.972263743564191</v>
      </c>
      <c r="F113" s="22">
        <v>25.100083625429249</v>
      </c>
      <c r="G113" s="22">
        <v>29.705882352941178</v>
      </c>
      <c r="H113" s="22">
        <v>29.37062937062937</v>
      </c>
      <c r="I113" s="22">
        <v>27.480823507003965</v>
      </c>
      <c r="J113" s="22">
        <v>30.188476036618201</v>
      </c>
      <c r="K113" s="22">
        <v>30.044612216884008</v>
      </c>
      <c r="L113" s="22">
        <v>35.022317443313696</v>
      </c>
      <c r="M113" s="22">
        <v>30.244298206075904</v>
      </c>
    </row>
    <row r="114" spans="1:18" s="8" customFormat="1" ht="14.25">
      <c r="A114" s="7" t="s">
        <v>36</v>
      </c>
      <c r="B114" s="2">
        <v>8832</v>
      </c>
      <c r="C114" s="2">
        <v>8855</v>
      </c>
      <c r="D114" s="2">
        <v>7678</v>
      </c>
      <c r="E114" s="2">
        <v>8901</v>
      </c>
      <c r="F114" s="2">
        <v>7625</v>
      </c>
      <c r="G114" s="2">
        <v>8867</v>
      </c>
      <c r="H114" s="2">
        <v>8658</v>
      </c>
      <c r="I114" s="2">
        <v>8702</v>
      </c>
      <c r="J114" s="2">
        <v>9195</v>
      </c>
      <c r="K114" s="2">
        <v>9463</v>
      </c>
      <c r="L114" s="2">
        <v>9854</v>
      </c>
      <c r="M114" s="2">
        <v>8834</v>
      </c>
    </row>
    <row r="115" spans="1:18" s="8" customFormat="1" ht="14.25">
      <c r="A115" s="16" t="s">
        <v>37</v>
      </c>
      <c r="B115" s="24">
        <v>1.9080615942028984</v>
      </c>
      <c r="C115" s="24">
        <v>1.9341614906832298</v>
      </c>
      <c r="D115" s="24">
        <v>1.9152122948684553</v>
      </c>
      <c r="E115" s="24">
        <v>1.8245140995393776</v>
      </c>
      <c r="F115" s="24">
        <v>1.8500983606557377</v>
      </c>
      <c r="G115" s="24">
        <v>1.8794406225329874</v>
      </c>
      <c r="H115" s="24">
        <v>1.954954954954955</v>
      </c>
      <c r="I115" s="24">
        <v>1.8238336014709262</v>
      </c>
      <c r="J115" s="24">
        <v>1.8290375203915172</v>
      </c>
      <c r="K115" s="24">
        <v>1.8503645778294411</v>
      </c>
      <c r="L115" s="24">
        <v>1.990663689872133</v>
      </c>
      <c r="M115" s="24">
        <v>1.8989132895630518</v>
      </c>
    </row>
    <row r="116" spans="1:18" s="8" customFormat="1">
      <c r="A116" s="7"/>
      <c r="B116" s="28"/>
      <c r="C116" s="28"/>
      <c r="D116" s="28"/>
      <c r="E116" s="28"/>
      <c r="F116" s="28"/>
      <c r="G116" s="28"/>
      <c r="H116" s="28"/>
      <c r="I116" s="28"/>
      <c r="J116" s="28"/>
      <c r="K116" s="28"/>
      <c r="L116" s="28"/>
      <c r="M116" s="28"/>
    </row>
    <row r="117" spans="1:18" s="8" customFormat="1">
      <c r="A117" s="7"/>
      <c r="B117" s="24"/>
      <c r="C117" s="24"/>
      <c r="D117" s="24"/>
      <c r="E117" s="24"/>
      <c r="F117" s="24"/>
      <c r="G117" s="24"/>
      <c r="H117" s="24"/>
      <c r="I117" s="24"/>
      <c r="J117" s="24"/>
      <c r="K117" s="24"/>
      <c r="L117" s="24"/>
      <c r="M117" s="24"/>
    </row>
    <row r="118" spans="1:18">
      <c r="A118" s="43"/>
      <c r="B118" s="45">
        <v>2016</v>
      </c>
      <c r="C118" s="45"/>
      <c r="D118" s="45"/>
      <c r="E118" s="45"/>
      <c r="F118" s="45"/>
      <c r="G118" s="45"/>
      <c r="H118" s="45"/>
      <c r="I118" s="45"/>
      <c r="J118" s="45"/>
      <c r="K118" s="45"/>
      <c r="L118" s="45"/>
      <c r="M118" s="45"/>
      <c r="N118" s="1"/>
      <c r="O118" s="1"/>
      <c r="P118" s="1"/>
      <c r="Q118" s="1"/>
      <c r="R118" s="4"/>
    </row>
    <row r="119" spans="1:18">
      <c r="A119" s="44"/>
      <c r="B119" s="26" t="s">
        <v>0</v>
      </c>
      <c r="C119" s="26" t="s">
        <v>1</v>
      </c>
      <c r="D119" s="26" t="s">
        <v>2</v>
      </c>
      <c r="E119" s="26" t="s">
        <v>3</v>
      </c>
      <c r="F119" s="26" t="s">
        <v>4</v>
      </c>
      <c r="G119" s="26" t="s">
        <v>5</v>
      </c>
      <c r="H119" s="26" t="s">
        <v>6</v>
      </c>
      <c r="I119" s="26" t="s">
        <v>7</v>
      </c>
      <c r="J119" s="26" t="s">
        <v>8</v>
      </c>
      <c r="K119" s="26" t="s">
        <v>9</v>
      </c>
      <c r="L119" s="26" t="s">
        <v>10</v>
      </c>
      <c r="M119" s="26" t="s">
        <v>11</v>
      </c>
    </row>
    <row r="120" spans="1:18" s="8" customFormat="1" ht="14.25">
      <c r="A120" s="7" t="s">
        <v>30</v>
      </c>
      <c r="B120" s="2">
        <v>21762</v>
      </c>
      <c r="C120" s="2">
        <v>20358</v>
      </c>
      <c r="D120" s="2">
        <v>22165</v>
      </c>
      <c r="E120" s="2">
        <v>21600</v>
      </c>
      <c r="F120" s="2">
        <v>21824</v>
      </c>
      <c r="G120" s="2">
        <v>20910</v>
      </c>
      <c r="H120" s="2">
        <v>21607</v>
      </c>
      <c r="I120" s="2">
        <v>21824</v>
      </c>
      <c r="J120" s="2">
        <v>20880</v>
      </c>
      <c r="K120" s="2">
        <v>21886</v>
      </c>
      <c r="L120" s="2">
        <v>21180</v>
      </c>
      <c r="M120" s="2">
        <v>21328</v>
      </c>
    </row>
    <row r="121" spans="1:18" s="8" customFormat="1" ht="14.25">
      <c r="A121" s="7" t="s">
        <v>31</v>
      </c>
      <c r="B121" s="2">
        <v>8613</v>
      </c>
      <c r="C121" s="2">
        <v>8645</v>
      </c>
      <c r="D121" s="2">
        <v>9261</v>
      </c>
      <c r="E121" s="2">
        <v>8882</v>
      </c>
      <c r="F121" s="2">
        <v>7425</v>
      </c>
      <c r="G121" s="2">
        <v>7614</v>
      </c>
      <c r="H121" s="2">
        <v>9907</v>
      </c>
      <c r="I121" s="2">
        <v>9177</v>
      </c>
      <c r="J121" s="2">
        <v>9470</v>
      </c>
      <c r="K121" s="2">
        <v>11171</v>
      </c>
      <c r="L121" s="2">
        <v>9865</v>
      </c>
      <c r="M121" s="2">
        <v>8336</v>
      </c>
    </row>
    <row r="122" spans="1:18" s="8" customFormat="1" ht="14.25">
      <c r="A122" s="7" t="s">
        <v>32</v>
      </c>
      <c r="B122" s="2">
        <v>62589</v>
      </c>
      <c r="C122" s="2">
        <v>58551</v>
      </c>
      <c r="D122" s="2">
        <v>62465</v>
      </c>
      <c r="E122" s="2">
        <v>61380</v>
      </c>
      <c r="F122" s="2">
        <v>62434</v>
      </c>
      <c r="G122" s="2">
        <v>60480</v>
      </c>
      <c r="H122" s="2">
        <v>62496</v>
      </c>
      <c r="I122" s="2">
        <v>62682</v>
      </c>
      <c r="J122" s="2">
        <v>60450</v>
      </c>
      <c r="K122" s="2">
        <v>62341</v>
      </c>
      <c r="L122" s="2">
        <v>60330</v>
      </c>
      <c r="M122" s="2">
        <v>60326</v>
      </c>
    </row>
    <row r="123" spans="1:18" s="8" customFormat="1" ht="14.25">
      <c r="A123" s="7" t="s">
        <v>33</v>
      </c>
      <c r="B123" s="2">
        <v>16007</v>
      </c>
      <c r="C123" s="2">
        <v>16479</v>
      </c>
      <c r="D123" s="2">
        <v>15878</v>
      </c>
      <c r="E123" s="2">
        <v>14356</v>
      </c>
      <c r="F123" s="2">
        <v>12252</v>
      </c>
      <c r="G123" s="2">
        <v>12938</v>
      </c>
      <c r="H123" s="2">
        <v>18782</v>
      </c>
      <c r="I123" s="2">
        <v>16178</v>
      </c>
      <c r="J123" s="2">
        <v>16619</v>
      </c>
      <c r="K123" s="2">
        <v>19331</v>
      </c>
      <c r="L123" s="2">
        <v>18017</v>
      </c>
      <c r="M123" s="2">
        <v>15675</v>
      </c>
    </row>
    <row r="124" spans="1:18" s="8" customFormat="1" ht="14.25">
      <c r="A124" s="7" t="s">
        <v>34</v>
      </c>
      <c r="B124" s="21">
        <v>39.578163771712163</v>
      </c>
      <c r="C124" s="21">
        <v>42.464878671775224</v>
      </c>
      <c r="D124" s="21">
        <v>41.782088878863071</v>
      </c>
      <c r="E124" s="21">
        <v>41.120370370370367</v>
      </c>
      <c r="F124" s="21">
        <v>34.02217741935484</v>
      </c>
      <c r="G124" s="21">
        <v>36.413199426111909</v>
      </c>
      <c r="H124" s="21">
        <v>45.850881658721711</v>
      </c>
      <c r="I124" s="21">
        <v>42.050036656891493</v>
      </c>
      <c r="J124" s="21">
        <v>45.354406130268202</v>
      </c>
      <c r="K124" s="21">
        <v>51.041761856894816</v>
      </c>
      <c r="L124" s="21">
        <v>46.576959395656282</v>
      </c>
      <c r="M124" s="21">
        <v>39.0847711927982</v>
      </c>
    </row>
    <row r="125" spans="1:18" s="8" customFormat="1" ht="14.25">
      <c r="A125" s="7" t="s">
        <v>35</v>
      </c>
      <c r="B125" s="22">
        <v>25.574781511128151</v>
      </c>
      <c r="C125" s="22">
        <v>28.144694369011631</v>
      </c>
      <c r="D125" s="22">
        <v>25.419034659409267</v>
      </c>
      <c r="E125" s="22">
        <v>23.38872596937113</v>
      </c>
      <c r="F125" s="22">
        <v>19.623922862542845</v>
      </c>
      <c r="G125" s="22">
        <v>21.392195767195769</v>
      </c>
      <c r="H125" s="22">
        <v>30.05312339989759</v>
      </c>
      <c r="I125" s="22">
        <v>25.809642321559618</v>
      </c>
      <c r="J125" s="22">
        <v>27.492142266335819</v>
      </c>
      <c r="K125" s="22">
        <v>31.008485587334178</v>
      </c>
      <c r="L125" s="22">
        <v>29.864080888446875</v>
      </c>
      <c r="M125" s="22">
        <v>25.983821237940525</v>
      </c>
    </row>
    <row r="126" spans="1:18" s="8" customFormat="1" ht="14.25">
      <c r="A126" s="7" t="s">
        <v>36</v>
      </c>
      <c r="B126" s="2">
        <v>7095</v>
      </c>
      <c r="C126" s="2">
        <v>7569</v>
      </c>
      <c r="D126" s="2">
        <v>8138</v>
      </c>
      <c r="E126" s="2">
        <v>7755</v>
      </c>
      <c r="F126" s="2">
        <v>6809</v>
      </c>
      <c r="G126" s="2">
        <v>6855</v>
      </c>
      <c r="H126" s="2">
        <v>10036</v>
      </c>
      <c r="I126" s="2">
        <v>8755</v>
      </c>
      <c r="J126" s="2">
        <v>8979</v>
      </c>
      <c r="K126" s="2">
        <v>10675</v>
      </c>
      <c r="L126" s="2">
        <v>9111</v>
      </c>
      <c r="M126" s="2">
        <v>8592</v>
      </c>
    </row>
    <row r="127" spans="1:18" s="8" customFormat="1" ht="14.25">
      <c r="A127" s="16" t="s">
        <v>37</v>
      </c>
      <c r="B127" s="24">
        <v>2.2560958421423538</v>
      </c>
      <c r="C127" s="24">
        <v>2.1771700356718191</v>
      </c>
      <c r="D127" s="24">
        <v>1.951093634799705</v>
      </c>
      <c r="E127" s="24">
        <v>1.8511927788523532</v>
      </c>
      <c r="F127" s="24">
        <v>1.799383169334704</v>
      </c>
      <c r="G127" s="24">
        <v>1.8873814733770971</v>
      </c>
      <c r="H127" s="24">
        <v>1.8714627341570347</v>
      </c>
      <c r="I127" s="24">
        <v>1.84785836664763</v>
      </c>
      <c r="J127" s="24">
        <v>1.8508742621672791</v>
      </c>
      <c r="K127" s="24">
        <v>1.8108665105386417</v>
      </c>
      <c r="L127" s="24">
        <v>1.9774997256064097</v>
      </c>
      <c r="M127" s="24">
        <v>1.8243715083798884</v>
      </c>
    </row>
    <row r="128" spans="1:18" s="8" customFormat="1">
      <c r="A128" s="7"/>
      <c r="B128" s="28"/>
      <c r="C128" s="28"/>
      <c r="D128" s="28"/>
      <c r="E128" s="28"/>
      <c r="F128" s="28"/>
      <c r="G128" s="28"/>
      <c r="H128" s="28"/>
      <c r="I128" s="28"/>
      <c r="J128" s="28"/>
      <c r="K128" s="28"/>
      <c r="L128" s="28"/>
      <c r="M128" s="28"/>
    </row>
    <row r="129" spans="1:18" s="8" customFormat="1">
      <c r="A129" s="7"/>
      <c r="B129" s="24"/>
      <c r="C129" s="24"/>
      <c r="D129" s="24"/>
      <c r="E129" s="24"/>
      <c r="F129" s="24"/>
      <c r="G129" s="24"/>
      <c r="H129" s="24"/>
      <c r="I129" s="24"/>
      <c r="J129" s="24"/>
      <c r="K129" s="24"/>
      <c r="L129" s="24"/>
      <c r="M129" s="24"/>
    </row>
    <row r="130" spans="1:18">
      <c r="A130" s="43"/>
      <c r="B130" s="45">
        <v>2015</v>
      </c>
      <c r="C130" s="45"/>
      <c r="D130" s="45"/>
      <c r="E130" s="45"/>
      <c r="F130" s="45"/>
      <c r="G130" s="45"/>
      <c r="H130" s="45"/>
      <c r="I130" s="45"/>
      <c r="J130" s="45"/>
      <c r="K130" s="45"/>
      <c r="L130" s="45"/>
      <c r="M130" s="45"/>
      <c r="N130" s="1"/>
      <c r="O130" s="1"/>
      <c r="P130" s="1"/>
      <c r="Q130" s="1"/>
      <c r="R130" s="4"/>
    </row>
    <row r="131" spans="1:18">
      <c r="A131" s="44"/>
      <c r="B131" s="26" t="s">
        <v>0</v>
      </c>
      <c r="C131" s="26" t="s">
        <v>1</v>
      </c>
      <c r="D131" s="26" t="s">
        <v>2</v>
      </c>
      <c r="E131" s="26" t="s">
        <v>3</v>
      </c>
      <c r="F131" s="26" t="s">
        <v>4</v>
      </c>
      <c r="G131" s="26" t="s">
        <v>5</v>
      </c>
      <c r="H131" s="26" t="s">
        <v>6</v>
      </c>
      <c r="I131" s="26" t="s">
        <v>7</v>
      </c>
      <c r="J131" s="26" t="s">
        <v>8</v>
      </c>
      <c r="K131" s="26" t="s">
        <v>9</v>
      </c>
      <c r="L131" s="26" t="s">
        <v>10</v>
      </c>
      <c r="M131" s="26" t="s">
        <v>11</v>
      </c>
    </row>
    <row r="132" spans="1:18" s="8" customFormat="1" ht="14.25">
      <c r="A132" s="7" t="s">
        <v>30</v>
      </c>
      <c r="B132" s="2">
        <v>22052</v>
      </c>
      <c r="C132" s="2">
        <v>20048</v>
      </c>
      <c r="D132" s="2">
        <v>22196</v>
      </c>
      <c r="E132" s="2">
        <v>21480</v>
      </c>
      <c r="F132" s="2">
        <v>22196</v>
      </c>
      <c r="G132" s="2">
        <v>21510</v>
      </c>
      <c r="H132" s="2">
        <v>22227</v>
      </c>
      <c r="I132" s="2">
        <v>22227</v>
      </c>
      <c r="J132" s="2">
        <v>21510</v>
      </c>
      <c r="K132" s="2">
        <v>22227</v>
      </c>
      <c r="L132" s="2">
        <v>21090</v>
      </c>
      <c r="M132" s="2">
        <v>21903</v>
      </c>
    </row>
    <row r="133" spans="1:18" s="8" customFormat="1" ht="14.25">
      <c r="A133" s="7" t="s">
        <v>31</v>
      </c>
      <c r="B133" s="2">
        <v>8219</v>
      </c>
      <c r="C133" s="2">
        <v>9449</v>
      </c>
      <c r="D133" s="2">
        <v>9427</v>
      </c>
      <c r="E133" s="2">
        <v>8731</v>
      </c>
      <c r="F133" s="2">
        <v>8758</v>
      </c>
      <c r="G133" s="2">
        <v>8967</v>
      </c>
      <c r="H133" s="2">
        <v>11909</v>
      </c>
      <c r="I133" s="2">
        <v>8955</v>
      </c>
      <c r="J133" s="2">
        <v>10582</v>
      </c>
      <c r="K133" s="2">
        <v>11952</v>
      </c>
      <c r="L133" s="2">
        <v>9701</v>
      </c>
      <c r="M133" s="2">
        <v>8718</v>
      </c>
    </row>
    <row r="134" spans="1:18" s="8" customFormat="1" ht="14.25">
      <c r="A134" s="7" t="s">
        <v>32</v>
      </c>
      <c r="B134" s="2">
        <v>61728</v>
      </c>
      <c r="C134" s="2">
        <v>56224</v>
      </c>
      <c r="D134" s="2">
        <v>62248</v>
      </c>
      <c r="E134" s="2">
        <v>60240</v>
      </c>
      <c r="F134" s="2">
        <v>62248</v>
      </c>
      <c r="G134" s="2">
        <v>60480</v>
      </c>
      <c r="H134" s="2">
        <v>62341</v>
      </c>
      <c r="I134" s="2">
        <v>62341</v>
      </c>
      <c r="J134" s="2">
        <v>60330</v>
      </c>
      <c r="K134" s="2">
        <v>62279</v>
      </c>
      <c r="L134" s="2">
        <v>60300</v>
      </c>
      <c r="M134" s="2">
        <v>61357</v>
      </c>
    </row>
    <row r="135" spans="1:18" s="8" customFormat="1" ht="14.25">
      <c r="A135" s="7" t="s">
        <v>33</v>
      </c>
      <c r="B135" s="2">
        <v>16815</v>
      </c>
      <c r="C135" s="2">
        <v>19166</v>
      </c>
      <c r="D135" s="2">
        <v>16961</v>
      </c>
      <c r="E135" s="2">
        <v>15460</v>
      </c>
      <c r="F135" s="2">
        <v>15260</v>
      </c>
      <c r="G135" s="2">
        <v>15402</v>
      </c>
      <c r="H135" s="2">
        <v>23111</v>
      </c>
      <c r="I135" s="2">
        <v>17143</v>
      </c>
      <c r="J135" s="2">
        <v>18256</v>
      </c>
      <c r="K135" s="2">
        <v>23333</v>
      </c>
      <c r="L135" s="2">
        <v>16998</v>
      </c>
      <c r="M135" s="2">
        <v>15644</v>
      </c>
    </row>
    <row r="136" spans="1:18" s="8" customFormat="1" ht="14.25">
      <c r="A136" s="7" t="s">
        <v>34</v>
      </c>
      <c r="B136" s="21">
        <v>37.270995828042807</v>
      </c>
      <c r="C136" s="21">
        <v>47.131883479648842</v>
      </c>
      <c r="D136" s="21">
        <v>42.471616507478828</v>
      </c>
      <c r="E136" s="21">
        <v>40.647113594040967</v>
      </c>
      <c r="F136" s="21">
        <v>39.45755992070643</v>
      </c>
      <c r="G136" s="21">
        <v>41.687587168758718</v>
      </c>
      <c r="H136" s="21">
        <v>53.578980519188377</v>
      </c>
      <c r="I136" s="21">
        <v>40.288837899851529</v>
      </c>
      <c r="J136" s="21">
        <v>49.19572291957229</v>
      </c>
      <c r="K136" s="21">
        <v>53.772438925630993</v>
      </c>
      <c r="L136" s="21">
        <v>45.998103366524418</v>
      </c>
      <c r="M136" s="21">
        <v>39.802766744281605</v>
      </c>
    </row>
    <row r="137" spans="1:18" s="8" customFormat="1" ht="14.25">
      <c r="A137" s="7" t="s">
        <v>35</v>
      </c>
      <c r="B137" s="22">
        <v>27.240474339035771</v>
      </c>
      <c r="C137" s="22">
        <v>34.088645418326692</v>
      </c>
      <c r="D137" s="22">
        <v>27.247461765839866</v>
      </c>
      <c r="E137" s="22">
        <v>25.664010624169986</v>
      </c>
      <c r="F137" s="22">
        <v>24.514843850404834</v>
      </c>
      <c r="G137" s="22">
        <v>25.466269841269838</v>
      </c>
      <c r="H137" s="22">
        <v>37.071910941435007</v>
      </c>
      <c r="I137" s="22">
        <v>27.498756837394332</v>
      </c>
      <c r="J137" s="22">
        <v>30.260235372120007</v>
      </c>
      <c r="K137" s="22">
        <v>37.465277220250812</v>
      </c>
      <c r="L137" s="22">
        <v>28.189054726368155</v>
      </c>
      <c r="M137" s="22">
        <v>25.496683345013611</v>
      </c>
    </row>
    <row r="138" spans="1:18" s="8" customFormat="1" ht="14.25">
      <c r="A138" s="7" t="s">
        <v>36</v>
      </c>
      <c r="B138" s="2">
        <v>8622</v>
      </c>
      <c r="C138" s="2">
        <v>9406</v>
      </c>
      <c r="D138" s="2">
        <v>8491</v>
      </c>
      <c r="E138" s="2">
        <v>8045</v>
      </c>
      <c r="F138" s="2">
        <v>7853</v>
      </c>
      <c r="G138" s="2">
        <v>8632</v>
      </c>
      <c r="H138" s="2">
        <v>11329</v>
      </c>
      <c r="I138" s="2">
        <v>9631</v>
      </c>
      <c r="J138" s="2">
        <v>9658</v>
      </c>
      <c r="K138" s="2">
        <v>10369</v>
      </c>
      <c r="L138" s="2">
        <v>8752</v>
      </c>
      <c r="M138" s="2">
        <v>8392</v>
      </c>
    </row>
    <row r="139" spans="1:18" s="8" customFormat="1" ht="14.25">
      <c r="A139" s="16" t="s">
        <v>37</v>
      </c>
      <c r="B139" s="24">
        <v>1.9502435629784274</v>
      </c>
      <c r="C139" s="24">
        <v>2.0376355517754625</v>
      </c>
      <c r="D139" s="24">
        <v>1.9975267930750207</v>
      </c>
      <c r="E139" s="24">
        <v>1.9216904909881913</v>
      </c>
      <c r="F139" s="24">
        <v>1.9432064179294537</v>
      </c>
      <c r="G139" s="24">
        <v>1.7842910101946245</v>
      </c>
      <c r="H139" s="24">
        <v>2.0399858769529526</v>
      </c>
      <c r="I139" s="24">
        <v>1.7799813103519884</v>
      </c>
      <c r="J139" s="24">
        <v>1.8902464278318492</v>
      </c>
      <c r="K139" s="24">
        <v>2.2502652136175136</v>
      </c>
      <c r="L139" s="24">
        <v>1.9421846435100549</v>
      </c>
      <c r="M139" s="24">
        <v>1.8641563393708294</v>
      </c>
    </row>
    <row r="140" spans="1:18" s="8" customFormat="1">
      <c r="A140" s="7"/>
      <c r="B140" s="28"/>
      <c r="C140" s="28"/>
      <c r="D140" s="28"/>
      <c r="E140" s="28"/>
      <c r="F140" s="28"/>
      <c r="G140" s="28"/>
      <c r="H140" s="28"/>
      <c r="I140" s="28"/>
      <c r="J140" s="28"/>
      <c r="K140" s="28"/>
      <c r="L140" s="28"/>
      <c r="M140" s="28"/>
    </row>
    <row r="141" spans="1:18" s="8" customFormat="1">
      <c r="A141" s="7"/>
      <c r="B141" s="24"/>
      <c r="C141" s="24"/>
      <c r="D141" s="24"/>
      <c r="E141" s="24"/>
      <c r="F141" s="24"/>
      <c r="G141" s="24"/>
      <c r="H141" s="24"/>
      <c r="I141" s="24"/>
      <c r="J141" s="24"/>
      <c r="K141" s="24"/>
      <c r="L141" s="24"/>
      <c r="M141" s="24"/>
    </row>
    <row r="142" spans="1:18">
      <c r="A142" s="43"/>
      <c r="B142" s="45">
        <v>2014</v>
      </c>
      <c r="C142" s="45"/>
      <c r="D142" s="45"/>
      <c r="E142" s="45"/>
      <c r="F142" s="45"/>
      <c r="G142" s="45"/>
      <c r="H142" s="45"/>
      <c r="I142" s="45"/>
      <c r="J142" s="45"/>
      <c r="K142" s="45"/>
      <c r="L142" s="45"/>
      <c r="M142" s="45"/>
      <c r="N142" s="1"/>
      <c r="O142" s="1"/>
      <c r="P142" s="1"/>
      <c r="Q142" s="1"/>
      <c r="R142" s="4"/>
    </row>
    <row r="143" spans="1:18">
      <c r="A143" s="44"/>
      <c r="B143" s="26" t="s">
        <v>0</v>
      </c>
      <c r="C143" s="26" t="s">
        <v>1</v>
      </c>
      <c r="D143" s="26" t="s">
        <v>2</v>
      </c>
      <c r="E143" s="26" t="s">
        <v>3</v>
      </c>
      <c r="F143" s="26" t="s">
        <v>4</v>
      </c>
      <c r="G143" s="26" t="s">
        <v>5</v>
      </c>
      <c r="H143" s="26" t="s">
        <v>6</v>
      </c>
      <c r="I143" s="26" t="s">
        <v>7</v>
      </c>
      <c r="J143" s="26" t="s">
        <v>8</v>
      </c>
      <c r="K143" s="26" t="s">
        <v>9</v>
      </c>
      <c r="L143" s="26" t="s">
        <v>10</v>
      </c>
      <c r="M143" s="26" t="s">
        <v>11</v>
      </c>
    </row>
    <row r="144" spans="1:18" s="8" customFormat="1" ht="14.25">
      <c r="A144" s="7" t="s">
        <v>30</v>
      </c>
      <c r="B144" s="2">
        <v>20367</v>
      </c>
      <c r="C144" s="2">
        <v>18816</v>
      </c>
      <c r="D144" s="2">
        <v>20491</v>
      </c>
      <c r="E144" s="2">
        <v>20304</v>
      </c>
      <c r="F144" s="2">
        <v>20739</v>
      </c>
      <c r="G144" s="2">
        <v>20070</v>
      </c>
      <c r="H144" s="2">
        <v>20708</v>
      </c>
      <c r="I144" s="2">
        <v>20460</v>
      </c>
      <c r="J144" s="2">
        <v>20070</v>
      </c>
      <c r="K144" s="2">
        <v>20739</v>
      </c>
      <c r="L144" s="2">
        <v>20070</v>
      </c>
      <c r="M144" s="2">
        <v>20523</v>
      </c>
    </row>
    <row r="145" spans="1:18" s="8" customFormat="1" ht="14.25">
      <c r="A145" s="7" t="s">
        <v>31</v>
      </c>
      <c r="B145" s="2">
        <v>10098</v>
      </c>
      <c r="C145" s="2">
        <v>10271</v>
      </c>
      <c r="D145" s="2">
        <v>9713</v>
      </c>
      <c r="E145" s="2">
        <v>8929</v>
      </c>
      <c r="F145" s="2">
        <v>9312</v>
      </c>
      <c r="G145" s="2">
        <v>8255</v>
      </c>
      <c r="H145" s="2">
        <v>9892</v>
      </c>
      <c r="I145" s="2">
        <v>10234</v>
      </c>
      <c r="J145" s="2">
        <v>10229</v>
      </c>
      <c r="K145" s="2">
        <v>11849</v>
      </c>
      <c r="L145" s="2">
        <v>9719</v>
      </c>
      <c r="M145" s="2">
        <v>8499</v>
      </c>
    </row>
    <row r="146" spans="1:18" s="8" customFormat="1" ht="14.25">
      <c r="A146" s="7" t="s">
        <v>32</v>
      </c>
      <c r="B146" s="2">
        <v>56234</v>
      </c>
      <c r="C146" s="2">
        <v>51212</v>
      </c>
      <c r="D146" s="2">
        <v>55614</v>
      </c>
      <c r="E146" s="2">
        <v>56316</v>
      </c>
      <c r="F146" s="2">
        <v>57722</v>
      </c>
      <c r="G146" s="2">
        <v>56310</v>
      </c>
      <c r="H146" s="2">
        <v>58187</v>
      </c>
      <c r="I146" s="2">
        <v>57660</v>
      </c>
      <c r="J146" s="2">
        <v>56430</v>
      </c>
      <c r="K146" s="2">
        <v>58311</v>
      </c>
      <c r="L146" s="2">
        <v>56430</v>
      </c>
      <c r="M146" s="2">
        <v>57531</v>
      </c>
    </row>
    <row r="147" spans="1:18" s="8" customFormat="1" ht="14.25">
      <c r="A147" s="7" t="s">
        <v>33</v>
      </c>
      <c r="B147" s="2">
        <v>21973</v>
      </c>
      <c r="C147" s="2">
        <v>19413</v>
      </c>
      <c r="D147" s="2">
        <v>19593</v>
      </c>
      <c r="E147" s="2">
        <v>15349</v>
      </c>
      <c r="F147" s="2">
        <v>15312</v>
      </c>
      <c r="G147" s="2">
        <v>14651</v>
      </c>
      <c r="H147" s="2">
        <v>19862</v>
      </c>
      <c r="I147" s="2">
        <v>19569</v>
      </c>
      <c r="J147" s="2">
        <v>18507</v>
      </c>
      <c r="K147" s="2">
        <v>21731</v>
      </c>
      <c r="L147" s="2">
        <v>17196</v>
      </c>
      <c r="M147" s="2">
        <v>17016</v>
      </c>
    </row>
    <row r="148" spans="1:18" s="8" customFormat="1" ht="14.25">
      <c r="A148" s="7" t="s">
        <v>34</v>
      </c>
      <c r="B148" s="21">
        <v>49.580203269995579</v>
      </c>
      <c r="C148" s="21">
        <v>54.586522108843539</v>
      </c>
      <c r="D148" s="21">
        <v>47.40129813088673</v>
      </c>
      <c r="E148" s="21">
        <v>43.97655634357762</v>
      </c>
      <c r="F148" s="21">
        <v>44.90091132648633</v>
      </c>
      <c r="G148" s="21">
        <v>41.131041355256606</v>
      </c>
      <c r="H148" s="21">
        <v>47.768978172686886</v>
      </c>
      <c r="I148" s="21">
        <v>50.019550342130991</v>
      </c>
      <c r="J148" s="21">
        <v>50.9666168410563</v>
      </c>
      <c r="K148" s="21">
        <v>57.133902309658133</v>
      </c>
      <c r="L148" s="21">
        <v>48.425510712506224</v>
      </c>
      <c r="M148" s="21">
        <v>41.412074258149396</v>
      </c>
    </row>
    <row r="149" spans="1:18" s="8" customFormat="1" ht="14.25">
      <c r="A149" s="7" t="s">
        <v>35</v>
      </c>
      <c r="B149" s="22">
        <v>39.074225557491907</v>
      </c>
      <c r="C149" s="22">
        <v>37.907131141138791</v>
      </c>
      <c r="D149" s="22">
        <v>35.230337684755639</v>
      </c>
      <c r="E149" s="22">
        <v>27.2551317565168</v>
      </c>
      <c r="F149" s="22">
        <v>26.527147361491288</v>
      </c>
      <c r="G149" s="22">
        <v>26.018469188421239</v>
      </c>
      <c r="H149" s="22">
        <v>34.134772371835631</v>
      </c>
      <c r="I149" s="22">
        <v>33.93860561914672</v>
      </c>
      <c r="J149" s="22">
        <v>32.796384901648054</v>
      </c>
      <c r="K149" s="22">
        <v>37.267410951621478</v>
      </c>
      <c r="L149" s="22">
        <v>30.473152578415736</v>
      </c>
      <c r="M149" s="22">
        <v>29.577097564791156</v>
      </c>
    </row>
    <row r="150" spans="1:18" s="8" customFormat="1" ht="14.25">
      <c r="A150" s="7" t="s">
        <v>36</v>
      </c>
      <c r="B150" s="2">
        <v>11208</v>
      </c>
      <c r="C150" s="2">
        <v>10711</v>
      </c>
      <c r="D150" s="2">
        <v>10272</v>
      </c>
      <c r="E150" s="2">
        <v>8057</v>
      </c>
      <c r="F150" s="2">
        <v>8667</v>
      </c>
      <c r="G150" s="2">
        <v>8049</v>
      </c>
      <c r="H150" s="2">
        <v>9940</v>
      </c>
      <c r="I150" s="2">
        <v>9443</v>
      </c>
      <c r="J150" s="2">
        <v>9467</v>
      </c>
      <c r="K150" s="2">
        <v>11583</v>
      </c>
      <c r="L150" s="2">
        <v>7793</v>
      </c>
      <c r="M150" s="2">
        <v>7282</v>
      </c>
    </row>
    <row r="151" spans="1:18" s="8" customFormat="1" ht="14.25">
      <c r="A151" s="16" t="s">
        <v>37</v>
      </c>
      <c r="B151" s="24">
        <v>1.9604746609564596</v>
      </c>
      <c r="C151" s="24">
        <v>1.8124358136495191</v>
      </c>
      <c r="D151" s="24">
        <v>1.9074182242990654</v>
      </c>
      <c r="E151" s="24">
        <v>1.9050515080054611</v>
      </c>
      <c r="F151" s="24">
        <v>1.7667012807199722</v>
      </c>
      <c r="G151" s="24">
        <v>1.8202261150453471</v>
      </c>
      <c r="H151" s="24">
        <v>1.9981891348088532</v>
      </c>
      <c r="I151" s="24">
        <v>2.0723287090966855</v>
      </c>
      <c r="J151" s="24">
        <v>1.9548959543678039</v>
      </c>
      <c r="K151" s="24">
        <v>1.8761115427782094</v>
      </c>
      <c r="L151" s="24">
        <v>2.2065956627742844</v>
      </c>
      <c r="M151" s="24">
        <v>2.3367206811315571</v>
      </c>
    </row>
    <row r="152" spans="1:18" s="8" customFormat="1">
      <c r="A152" s="7"/>
      <c r="B152" s="28"/>
      <c r="C152" s="28"/>
      <c r="D152" s="28"/>
      <c r="E152" s="28"/>
      <c r="F152" s="28"/>
      <c r="G152" s="28"/>
      <c r="H152" s="28"/>
      <c r="I152" s="28"/>
      <c r="J152" s="28"/>
      <c r="K152" s="28"/>
      <c r="L152" s="28"/>
      <c r="M152" s="28"/>
    </row>
    <row r="153" spans="1:18" s="8" customFormat="1">
      <c r="A153" s="7"/>
      <c r="B153" s="24"/>
      <c r="C153" s="24"/>
      <c r="D153" s="24"/>
      <c r="E153" s="24"/>
      <c r="F153" s="24"/>
      <c r="G153" s="24"/>
      <c r="H153" s="24"/>
      <c r="I153" s="24"/>
      <c r="J153" s="24"/>
      <c r="K153" s="24"/>
      <c r="L153" s="24"/>
      <c r="M153" s="24"/>
    </row>
    <row r="154" spans="1:18">
      <c r="A154" s="43"/>
      <c r="B154" s="45">
        <v>2013</v>
      </c>
      <c r="C154" s="45"/>
      <c r="D154" s="45"/>
      <c r="E154" s="45"/>
      <c r="F154" s="45"/>
      <c r="G154" s="45"/>
      <c r="H154" s="45"/>
      <c r="I154" s="45"/>
      <c r="J154" s="45"/>
      <c r="K154" s="45"/>
      <c r="L154" s="45"/>
      <c r="M154" s="45"/>
      <c r="N154" s="1"/>
      <c r="O154" s="1"/>
      <c r="P154" s="1"/>
      <c r="Q154" s="1"/>
      <c r="R154" s="4"/>
    </row>
    <row r="155" spans="1:18">
      <c r="A155" s="44"/>
      <c r="B155" s="26" t="s">
        <v>0</v>
      </c>
      <c r="C155" s="26" t="s">
        <v>1</v>
      </c>
      <c r="D155" s="26" t="s">
        <v>2</v>
      </c>
      <c r="E155" s="26" t="s">
        <v>3</v>
      </c>
      <c r="F155" s="26" t="s">
        <v>4</v>
      </c>
      <c r="G155" s="26" t="s">
        <v>5</v>
      </c>
      <c r="H155" s="26" t="s">
        <v>6</v>
      </c>
      <c r="I155" s="26" t="s">
        <v>7</v>
      </c>
      <c r="J155" s="26" t="s">
        <v>8</v>
      </c>
      <c r="K155" s="26" t="s">
        <v>9</v>
      </c>
      <c r="L155" s="26" t="s">
        <v>10</v>
      </c>
      <c r="M155" s="26" t="s">
        <v>11</v>
      </c>
    </row>
    <row r="156" spans="1:18" s="8" customFormat="1" ht="14.25">
      <c r="A156" s="7" t="s">
        <v>30</v>
      </c>
      <c r="B156" s="2">
        <v>19468</v>
      </c>
      <c r="C156" s="2">
        <v>17556</v>
      </c>
      <c r="D156" s="2">
        <v>19313</v>
      </c>
      <c r="E156" s="2">
        <v>18780</v>
      </c>
      <c r="F156" s="2">
        <v>19964</v>
      </c>
      <c r="G156" s="2">
        <v>19290</v>
      </c>
      <c r="H156" s="2">
        <v>21638</v>
      </c>
      <c r="I156" s="2">
        <v>21266</v>
      </c>
      <c r="J156" s="2">
        <v>20610</v>
      </c>
      <c r="K156" s="2">
        <v>21.513999999999999</v>
      </c>
      <c r="L156" s="2">
        <v>20850</v>
      </c>
      <c r="M156" s="2">
        <v>21149</v>
      </c>
    </row>
    <row r="157" spans="1:18" s="8" customFormat="1" ht="14.25">
      <c r="A157" s="7" t="s">
        <v>31</v>
      </c>
      <c r="B157" s="2">
        <v>9188</v>
      </c>
      <c r="C157" s="2">
        <v>9265</v>
      </c>
      <c r="D157" s="2">
        <v>9363</v>
      </c>
      <c r="E157" s="2">
        <v>7506</v>
      </c>
      <c r="F157" s="2">
        <v>10741</v>
      </c>
      <c r="G157" s="2">
        <v>11074</v>
      </c>
      <c r="H157" s="2">
        <v>11973</v>
      </c>
      <c r="I157" s="2">
        <v>9925</v>
      </c>
      <c r="J157" s="2">
        <v>11856</v>
      </c>
      <c r="K157" s="2">
        <v>11.669</v>
      </c>
      <c r="L157" s="2">
        <v>10842</v>
      </c>
      <c r="M157" s="2">
        <v>9150</v>
      </c>
    </row>
    <row r="158" spans="1:18" s="8" customFormat="1" ht="14.25">
      <c r="A158" s="7" t="s">
        <v>32</v>
      </c>
      <c r="B158" s="2">
        <v>54808</v>
      </c>
      <c r="C158" s="2">
        <v>48972</v>
      </c>
      <c r="D158" s="2">
        <v>56172</v>
      </c>
      <c r="E158" s="2">
        <v>52710</v>
      </c>
      <c r="F158" s="2">
        <v>55955</v>
      </c>
      <c r="G158" s="2">
        <v>53160</v>
      </c>
      <c r="H158" s="2">
        <v>59551</v>
      </c>
      <c r="I158" s="2">
        <v>58962</v>
      </c>
      <c r="J158" s="2">
        <v>57480</v>
      </c>
      <c r="K158" s="2">
        <v>58.962000000000003</v>
      </c>
      <c r="L158" s="2">
        <v>57030</v>
      </c>
      <c r="M158" s="2">
        <v>57462</v>
      </c>
    </row>
    <row r="159" spans="1:18" s="8" customFormat="1" ht="14.25">
      <c r="A159" s="7" t="s">
        <v>33</v>
      </c>
      <c r="B159" s="2">
        <v>21926</v>
      </c>
      <c r="C159" s="2">
        <v>19084</v>
      </c>
      <c r="D159" s="2">
        <v>19662</v>
      </c>
      <c r="E159" s="2">
        <v>16306</v>
      </c>
      <c r="F159" s="2">
        <v>22296</v>
      </c>
      <c r="G159" s="2">
        <v>22660</v>
      </c>
      <c r="H159" s="2">
        <v>26717</v>
      </c>
      <c r="I159" s="2">
        <v>20360</v>
      </c>
      <c r="J159" s="2">
        <v>25617</v>
      </c>
      <c r="K159" s="2">
        <v>25.044</v>
      </c>
      <c r="L159" s="2">
        <v>21089</v>
      </c>
      <c r="M159" s="2">
        <v>19435</v>
      </c>
    </row>
    <row r="160" spans="1:18" s="8" customFormat="1" ht="14.25">
      <c r="A160" s="7" t="s">
        <v>34</v>
      </c>
      <c r="B160" s="21">
        <v>47.195397575508522</v>
      </c>
      <c r="C160" s="21">
        <v>52.77398040555935</v>
      </c>
      <c r="D160" s="21">
        <v>48.480298244705637</v>
      </c>
      <c r="E160" s="21">
        <v>39.968051118210859</v>
      </c>
      <c r="F160" s="21">
        <v>53.801843317972356</v>
      </c>
      <c r="G160" s="21">
        <v>57.407983411093831</v>
      </c>
      <c r="H160" s="21">
        <v>55.333210093354282</v>
      </c>
      <c r="I160" s="21">
        <v>46.670742029530707</v>
      </c>
      <c r="J160" s="21">
        <v>57.525473071324598</v>
      </c>
      <c r="K160" s="21">
        <v>54.239100120851546</v>
      </c>
      <c r="L160" s="21">
        <v>52</v>
      </c>
      <c r="M160" s="21">
        <v>43.264456948319072</v>
      </c>
    </row>
    <row r="161" spans="1:13" s="8" customFormat="1" ht="14.25">
      <c r="A161" s="7" t="s">
        <v>35</v>
      </c>
      <c r="B161" s="22">
        <v>40.00510874324916</v>
      </c>
      <c r="C161" s="22">
        <v>38.969206893735198</v>
      </c>
      <c r="D161" s="22">
        <v>35.00320444349498</v>
      </c>
      <c r="E161" s="22">
        <v>30.93530639347372</v>
      </c>
      <c r="F161" s="22">
        <v>39.846305066571354</v>
      </c>
      <c r="G161" s="22">
        <v>42.626034612490592</v>
      </c>
      <c r="H161" s="22">
        <v>44.864066094607985</v>
      </c>
      <c r="I161" s="22">
        <v>34.530714697601844</v>
      </c>
      <c r="J161" s="22">
        <v>44.566805845511482</v>
      </c>
      <c r="K161" s="22">
        <v>42.474814287168009</v>
      </c>
      <c r="L161" s="22">
        <v>36.978783096615814</v>
      </c>
      <c r="M161" s="22">
        <v>33.822352163168702</v>
      </c>
    </row>
    <row r="162" spans="1:13" s="8" customFormat="1" ht="14.25">
      <c r="A162" s="7" t="s">
        <v>36</v>
      </c>
      <c r="B162" s="2">
        <v>10189</v>
      </c>
      <c r="C162" s="2">
        <v>9701</v>
      </c>
      <c r="D162" s="2">
        <v>10629</v>
      </c>
      <c r="E162" s="2">
        <v>9101</v>
      </c>
      <c r="F162" s="2">
        <v>12972</v>
      </c>
      <c r="G162" s="2">
        <v>12527</v>
      </c>
      <c r="H162" s="2">
        <v>14184</v>
      </c>
      <c r="I162" s="2">
        <v>10969</v>
      </c>
      <c r="J162" s="2">
        <v>13854</v>
      </c>
      <c r="K162" s="2">
        <v>12.214</v>
      </c>
      <c r="L162" s="2">
        <v>11495</v>
      </c>
      <c r="M162" s="2">
        <v>9634</v>
      </c>
    </row>
    <row r="163" spans="1:13" s="8" customFormat="1" ht="14.25">
      <c r="A163" s="16" t="s">
        <v>37</v>
      </c>
      <c r="B163" s="24">
        <v>2.1519285503974874</v>
      </c>
      <c r="C163" s="24">
        <v>1.9672198742397691</v>
      </c>
      <c r="D163" s="24">
        <v>1.8498447643240192</v>
      </c>
      <c r="E163" s="24">
        <v>1.7916712449181409</v>
      </c>
      <c r="F163" s="24">
        <v>1.7187789084181313</v>
      </c>
      <c r="G163" s="24">
        <v>1.8088927915702084</v>
      </c>
      <c r="H163" s="24">
        <v>1.8836012408347433</v>
      </c>
      <c r="I163" s="24">
        <v>1.8561400309964444</v>
      </c>
      <c r="J163" s="24">
        <v>1.8490688609787787</v>
      </c>
      <c r="K163" s="24">
        <v>2.0504339282790238</v>
      </c>
      <c r="L163" s="24">
        <v>1.8346237494562854</v>
      </c>
      <c r="M163" s="24">
        <v>2.0173344405231473</v>
      </c>
    </row>
    <row r="164" spans="1:13">
      <c r="A164" s="27" t="s">
        <v>25</v>
      </c>
    </row>
    <row r="165" spans="1:13" ht="25.5" customHeight="1">
      <c r="A165" s="47" t="s">
        <v>15</v>
      </c>
      <c r="B165" s="47"/>
      <c r="C165" s="47"/>
      <c r="D165" s="47"/>
      <c r="E165" s="47"/>
      <c r="F165" s="47"/>
      <c r="G165" s="47"/>
      <c r="H165" s="47"/>
      <c r="I165" s="47"/>
      <c r="J165" s="47"/>
      <c r="K165" s="47"/>
      <c r="L165" s="47"/>
      <c r="M165" s="47"/>
    </row>
    <row r="166" spans="1:13">
      <c r="A166" s="47" t="s">
        <v>16</v>
      </c>
      <c r="B166" s="47"/>
      <c r="C166" s="47"/>
      <c r="D166" s="47"/>
      <c r="E166" s="47"/>
      <c r="F166" s="47"/>
      <c r="G166" s="47"/>
      <c r="H166" s="47"/>
      <c r="I166" s="47"/>
      <c r="J166" s="47"/>
      <c r="K166" s="47"/>
      <c r="L166" s="47"/>
      <c r="M166" s="47"/>
    </row>
    <row r="167" spans="1:13">
      <c r="A167" s="47" t="s">
        <v>17</v>
      </c>
      <c r="B167" s="47"/>
      <c r="C167" s="47"/>
      <c r="D167" s="47"/>
      <c r="E167" s="47"/>
      <c r="F167" s="47"/>
      <c r="G167" s="47"/>
      <c r="H167" s="47"/>
      <c r="I167" s="47"/>
      <c r="J167" s="47"/>
      <c r="K167" s="47"/>
      <c r="L167" s="47"/>
      <c r="M167" s="47"/>
    </row>
    <row r="168" spans="1:13">
      <c r="A168" s="47" t="s">
        <v>18</v>
      </c>
      <c r="B168" s="47"/>
      <c r="C168" s="47"/>
      <c r="D168" s="47"/>
      <c r="E168" s="47"/>
      <c r="F168" s="47"/>
      <c r="G168" s="47"/>
      <c r="H168" s="47"/>
      <c r="I168" s="47"/>
      <c r="J168" s="47"/>
      <c r="K168" s="47"/>
      <c r="L168" s="47"/>
      <c r="M168" s="47"/>
    </row>
    <row r="169" spans="1:13">
      <c r="A169" s="47" t="s">
        <v>38</v>
      </c>
      <c r="B169" s="47"/>
      <c r="C169" s="47"/>
      <c r="D169" s="47"/>
      <c r="E169" s="47"/>
      <c r="F169" s="47"/>
      <c r="G169" s="47"/>
      <c r="H169" s="47"/>
      <c r="I169" s="47"/>
      <c r="J169" s="47"/>
      <c r="K169" s="47"/>
      <c r="L169" s="47"/>
      <c r="M169" s="47"/>
    </row>
    <row r="170" spans="1:13">
      <c r="A170" s="47" t="s">
        <v>26</v>
      </c>
      <c r="B170" s="47"/>
      <c r="C170" s="47"/>
      <c r="D170" s="47"/>
      <c r="E170" s="47"/>
      <c r="F170" s="47"/>
      <c r="G170" s="47"/>
      <c r="H170" s="47"/>
      <c r="I170" s="47"/>
      <c r="J170" s="47"/>
      <c r="K170" s="47"/>
      <c r="L170" s="47"/>
      <c r="M170" s="47"/>
    </row>
    <row r="171" spans="1:13" ht="21.75" customHeight="1">
      <c r="A171" s="47" t="s">
        <v>19</v>
      </c>
      <c r="B171" s="47"/>
      <c r="C171" s="47"/>
      <c r="D171" s="47"/>
      <c r="E171" s="47"/>
      <c r="F171" s="47"/>
      <c r="G171" s="47"/>
      <c r="H171" s="47"/>
      <c r="I171" s="47"/>
      <c r="J171" s="47"/>
      <c r="K171" s="47"/>
      <c r="L171" s="47"/>
      <c r="M171" s="47"/>
    </row>
    <row r="172" spans="1:13">
      <c r="A172" s="47" t="s">
        <v>20</v>
      </c>
      <c r="B172" s="47"/>
      <c r="C172" s="47"/>
      <c r="D172" s="47"/>
      <c r="E172" s="47"/>
      <c r="F172" s="47"/>
      <c r="G172" s="47"/>
      <c r="H172" s="47"/>
      <c r="I172" s="47"/>
      <c r="J172" s="47"/>
      <c r="K172" s="47"/>
      <c r="L172" s="47"/>
      <c r="M172" s="47"/>
    </row>
    <row r="173" spans="1:13">
      <c r="A173" s="47" t="s">
        <v>14</v>
      </c>
      <c r="B173" s="47"/>
      <c r="C173" s="47"/>
      <c r="D173" s="47"/>
      <c r="E173" s="47"/>
      <c r="F173" s="47"/>
      <c r="G173" s="47"/>
      <c r="H173" s="47"/>
      <c r="I173" s="47"/>
      <c r="J173" s="47"/>
      <c r="K173" s="47"/>
      <c r="L173" s="47"/>
      <c r="M173" s="47"/>
    </row>
    <row r="174" spans="1:13">
      <c r="A174" s="14" t="s">
        <v>28</v>
      </c>
    </row>
    <row r="175" spans="1:13" ht="25.5" customHeight="1">
      <c r="A175" s="47" t="s">
        <v>27</v>
      </c>
      <c r="B175" s="47"/>
      <c r="C175" s="47"/>
      <c r="D175" s="47"/>
      <c r="E175" s="47"/>
      <c r="F175" s="47"/>
      <c r="G175" s="47"/>
      <c r="H175" s="47"/>
      <c r="I175" s="47"/>
      <c r="J175" s="47"/>
      <c r="K175" s="47"/>
      <c r="L175" s="47"/>
      <c r="M175" s="47"/>
    </row>
    <row r="176" spans="1:13">
      <c r="A176" s="14" t="s">
        <v>21</v>
      </c>
    </row>
    <row r="177" spans="1:1">
      <c r="A177" s="15" t="s">
        <v>23</v>
      </c>
    </row>
    <row r="178" spans="1:1">
      <c r="A178" s="14" t="s">
        <v>22</v>
      </c>
    </row>
    <row r="179" spans="1:1">
      <c r="A179" s="14" t="s">
        <v>40</v>
      </c>
    </row>
  </sheetData>
  <mergeCells count="37">
    <mergeCell ref="A10:A11"/>
    <mergeCell ref="B10:M10"/>
    <mergeCell ref="A168:M168"/>
    <mergeCell ref="A165:M165"/>
    <mergeCell ref="A172:M172"/>
    <mergeCell ref="A22:A23"/>
    <mergeCell ref="B22:M22"/>
    <mergeCell ref="A94:A95"/>
    <mergeCell ref="B94:M94"/>
    <mergeCell ref="B58:M58"/>
    <mergeCell ref="A70:A71"/>
    <mergeCell ref="B70:M70"/>
    <mergeCell ref="A82:A83"/>
    <mergeCell ref="B82:M82"/>
    <mergeCell ref="A173:M173"/>
    <mergeCell ref="A175:M175"/>
    <mergeCell ref="A167:M167"/>
    <mergeCell ref="A166:M166"/>
    <mergeCell ref="A169:M169"/>
    <mergeCell ref="A170:M170"/>
    <mergeCell ref="A171:M171"/>
    <mergeCell ref="A8:M8"/>
    <mergeCell ref="A106:A107"/>
    <mergeCell ref="B106:M106"/>
    <mergeCell ref="A154:A155"/>
    <mergeCell ref="B154:M154"/>
    <mergeCell ref="A142:A143"/>
    <mergeCell ref="B142:M142"/>
    <mergeCell ref="A130:A131"/>
    <mergeCell ref="B130:M130"/>
    <mergeCell ref="A118:A119"/>
    <mergeCell ref="B118:M118"/>
    <mergeCell ref="A34:A35"/>
    <mergeCell ref="B34:M34"/>
    <mergeCell ref="A46:A47"/>
    <mergeCell ref="B46:M46"/>
    <mergeCell ref="A58:A59"/>
  </mergeCells>
  <pageMargins left="0.7" right="0.7" top="0.75" bottom="0.75" header="0.3" footer="0.3"/>
  <pageSetup paperSize="9" orientation="landscape" r:id="rId1"/>
  <ignoredErrors>
    <ignoredError sqref="K31 M31 F19" evalError="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Parana - 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cesar</dc:creator>
  <cp:lastModifiedBy>Estela Diaz</cp:lastModifiedBy>
  <cp:lastPrinted>2023-09-06T19:33:06Z</cp:lastPrinted>
  <dcterms:created xsi:type="dcterms:W3CDTF">2014-01-13T12:40:45Z</dcterms:created>
  <dcterms:modified xsi:type="dcterms:W3CDTF">2025-07-24T11:53:33Z</dcterms:modified>
</cp:coreProperties>
</file>