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Gchu " sheetId="3" r:id="rId1"/>
    <sheet name="Hoja1" sheetId="1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J127" i="3" l="1"/>
  <c r="B127" i="3"/>
  <c r="X123" i="3"/>
  <c r="V123" i="3"/>
  <c r="T123" i="3"/>
  <c r="R123" i="3"/>
  <c r="R127" i="3" s="1"/>
  <c r="P123" i="3"/>
  <c r="N123" i="3"/>
  <c r="L123" i="3"/>
  <c r="H123" i="3"/>
  <c r="F123" i="3"/>
  <c r="D123" i="3"/>
  <c r="B123" i="3"/>
  <c r="X119" i="3"/>
  <c r="X127" i="3" s="1"/>
  <c r="V119" i="3"/>
  <c r="V127" i="3" s="1"/>
  <c r="T119" i="3"/>
  <c r="T127" i="3" s="1"/>
  <c r="R119" i="3"/>
  <c r="P119" i="3"/>
  <c r="P127" i="3" s="1"/>
  <c r="N119" i="3"/>
  <c r="N127" i="3" s="1"/>
  <c r="L119" i="3"/>
  <c r="L127" i="3" s="1"/>
  <c r="H119" i="3"/>
  <c r="H127" i="3" s="1"/>
  <c r="F119" i="3"/>
  <c r="F127" i="3" s="1"/>
  <c r="D119" i="3"/>
  <c r="D127" i="3" s="1"/>
  <c r="B119" i="3"/>
  <c r="X114" i="3"/>
  <c r="V114" i="3"/>
  <c r="T114" i="3"/>
  <c r="R114" i="3"/>
  <c r="P114" i="3"/>
  <c r="N114" i="3"/>
  <c r="L114" i="3"/>
  <c r="J114" i="3"/>
  <c r="H114" i="3"/>
  <c r="F114" i="3"/>
  <c r="D114" i="3"/>
  <c r="B114" i="3"/>
  <c r="X113" i="3"/>
  <c r="V113" i="3"/>
  <c r="T113" i="3"/>
  <c r="R113" i="3"/>
  <c r="P113" i="3"/>
  <c r="N113" i="3"/>
  <c r="L113" i="3"/>
  <c r="J113" i="3"/>
  <c r="H113" i="3"/>
  <c r="F113" i="3"/>
  <c r="D113" i="3"/>
  <c r="B113" i="3"/>
  <c r="X108" i="3"/>
  <c r="V108" i="3"/>
  <c r="T108" i="3"/>
  <c r="R108" i="3"/>
  <c r="P108" i="3"/>
  <c r="N108" i="3"/>
  <c r="L108" i="3"/>
  <c r="J108" i="3"/>
  <c r="H108" i="3"/>
  <c r="F108" i="3"/>
  <c r="D108" i="3"/>
  <c r="B108" i="3"/>
  <c r="X104" i="3"/>
  <c r="X112" i="3" s="1"/>
  <c r="V104" i="3"/>
  <c r="V112" i="3" s="1"/>
  <c r="T104" i="3"/>
  <c r="T112" i="3" s="1"/>
  <c r="R104" i="3"/>
  <c r="R112" i="3" s="1"/>
  <c r="P104" i="3"/>
  <c r="P112" i="3" s="1"/>
  <c r="N104" i="3"/>
  <c r="N112" i="3" s="1"/>
  <c r="L104" i="3"/>
  <c r="L112" i="3" s="1"/>
  <c r="J104" i="3"/>
  <c r="J112" i="3" s="1"/>
  <c r="H104" i="3"/>
  <c r="H112" i="3" s="1"/>
  <c r="F104" i="3"/>
  <c r="F112" i="3" s="1"/>
  <c r="D104" i="3"/>
  <c r="D112" i="3" s="1"/>
  <c r="B104" i="3"/>
  <c r="B112" i="3" s="1"/>
  <c r="F99" i="3"/>
  <c r="D99" i="3"/>
  <c r="B99" i="3"/>
  <c r="F98" i="3"/>
  <c r="D98" i="3"/>
  <c r="B98" i="3"/>
  <c r="X97" i="3"/>
  <c r="B97" i="3"/>
  <c r="F93" i="3"/>
  <c r="D93" i="3"/>
  <c r="B93" i="3"/>
  <c r="F89" i="3"/>
  <c r="F97" i="3" s="1"/>
  <c r="D89" i="3"/>
  <c r="D97" i="3" s="1"/>
  <c r="B89" i="3"/>
  <c r="X82" i="3"/>
  <c r="V82" i="3"/>
  <c r="T82" i="3"/>
  <c r="R82" i="3"/>
  <c r="P82" i="3"/>
  <c r="N82" i="3"/>
  <c r="L82" i="3"/>
  <c r="J82" i="3"/>
  <c r="H82" i="3"/>
  <c r="F82" i="3"/>
  <c r="D82" i="3"/>
  <c r="B82" i="3"/>
  <c r="X81" i="3"/>
  <c r="V81" i="3"/>
  <c r="T81" i="3"/>
  <c r="R81" i="3"/>
  <c r="P81" i="3"/>
  <c r="N81" i="3"/>
  <c r="L81" i="3"/>
  <c r="J81" i="3"/>
  <c r="H81" i="3"/>
  <c r="F81" i="3"/>
  <c r="D81" i="3"/>
  <c r="B81" i="3"/>
  <c r="X68" i="3"/>
  <c r="V68" i="3"/>
  <c r="T68" i="3"/>
  <c r="R68" i="3"/>
  <c r="P68" i="3"/>
  <c r="N68" i="3"/>
  <c r="L68" i="3"/>
  <c r="J68" i="3"/>
  <c r="H68" i="3"/>
  <c r="F68" i="3"/>
  <c r="D68" i="3"/>
  <c r="B68" i="3"/>
  <c r="X67" i="3"/>
  <c r="V67" i="3"/>
  <c r="T67" i="3"/>
  <c r="R67" i="3"/>
  <c r="P67" i="3"/>
  <c r="N67" i="3"/>
  <c r="L67" i="3"/>
  <c r="J67" i="3"/>
  <c r="H67" i="3"/>
  <c r="F67" i="3"/>
  <c r="D67" i="3"/>
  <c r="B67" i="3"/>
  <c r="X62" i="3"/>
  <c r="V62" i="3"/>
  <c r="T62" i="3"/>
  <c r="R62" i="3"/>
  <c r="P62" i="3"/>
  <c r="N62" i="3"/>
  <c r="L62" i="3"/>
  <c r="J62" i="3"/>
  <c r="H62" i="3"/>
  <c r="F62" i="3"/>
  <c r="D62" i="3"/>
  <c r="B62" i="3"/>
  <c r="X58" i="3"/>
  <c r="X66" i="3" s="1"/>
  <c r="V58" i="3"/>
  <c r="V66" i="3" s="1"/>
  <c r="T58" i="3"/>
  <c r="T66" i="3" s="1"/>
  <c r="R58" i="3"/>
  <c r="R66" i="3" s="1"/>
  <c r="P58" i="3"/>
  <c r="P66" i="3" s="1"/>
  <c r="N58" i="3"/>
  <c r="N66" i="3" s="1"/>
  <c r="L58" i="3"/>
  <c r="L66" i="3" s="1"/>
  <c r="J58" i="3"/>
  <c r="J66" i="3" s="1"/>
  <c r="H58" i="3"/>
  <c r="H66" i="3" s="1"/>
  <c r="F58" i="3"/>
  <c r="F66" i="3" s="1"/>
  <c r="D58" i="3"/>
  <c r="D66" i="3" s="1"/>
  <c r="B58" i="3"/>
  <c r="B66" i="3" s="1"/>
  <c r="X47" i="3"/>
  <c r="V47" i="3"/>
  <c r="T47" i="3"/>
  <c r="R47" i="3"/>
  <c r="P47" i="3"/>
  <c r="N47" i="3"/>
  <c r="L47" i="3"/>
  <c r="J47" i="3"/>
  <c r="H47" i="3"/>
  <c r="F47" i="3"/>
  <c r="D47" i="3"/>
  <c r="B47" i="3"/>
  <c r="X43" i="3"/>
  <c r="X51" i="3" s="1"/>
  <c r="V43" i="3"/>
  <c r="V51" i="3" s="1"/>
  <c r="T43" i="3"/>
  <c r="T51" i="3" s="1"/>
  <c r="R43" i="3"/>
  <c r="R51" i="3" s="1"/>
  <c r="P43" i="3"/>
  <c r="P51" i="3" s="1"/>
  <c r="N43" i="3"/>
  <c r="N51" i="3" s="1"/>
  <c r="L43" i="3"/>
  <c r="L51" i="3" s="1"/>
  <c r="J43" i="3"/>
  <c r="J51" i="3" s="1"/>
  <c r="H43" i="3"/>
  <c r="H51" i="3" s="1"/>
  <c r="F43" i="3"/>
  <c r="F51" i="3" s="1"/>
  <c r="D43" i="3"/>
  <c r="D51" i="3" s="1"/>
  <c r="B43" i="3"/>
  <c r="B51" i="3" s="1"/>
  <c r="X38" i="3"/>
  <c r="V38" i="3"/>
  <c r="T38" i="3"/>
  <c r="R38" i="3"/>
  <c r="P38" i="3"/>
  <c r="N38" i="3"/>
  <c r="L38" i="3"/>
  <c r="J38" i="3"/>
  <c r="H38" i="3"/>
  <c r="F38" i="3"/>
  <c r="D38" i="3"/>
  <c r="B38" i="3"/>
  <c r="X37" i="3"/>
  <c r="V37" i="3"/>
  <c r="T37" i="3"/>
  <c r="R37" i="3"/>
  <c r="P37" i="3"/>
  <c r="N37" i="3"/>
  <c r="L37" i="3"/>
  <c r="J37" i="3"/>
  <c r="H37" i="3"/>
  <c r="F37" i="3"/>
  <c r="D37" i="3"/>
  <c r="B37" i="3"/>
  <c r="X32" i="3"/>
  <c r="V32" i="3"/>
  <c r="T32" i="3"/>
  <c r="R32" i="3"/>
  <c r="P32" i="3"/>
  <c r="N32" i="3"/>
  <c r="L32" i="3"/>
  <c r="J32" i="3"/>
  <c r="H32" i="3"/>
  <c r="F32" i="3"/>
  <c r="D32" i="3"/>
  <c r="B32" i="3"/>
  <c r="X28" i="3"/>
  <c r="X36" i="3" s="1"/>
  <c r="V28" i="3"/>
  <c r="V36" i="3" s="1"/>
  <c r="T28" i="3"/>
  <c r="T36" i="3" s="1"/>
  <c r="R28" i="3"/>
  <c r="R36" i="3" s="1"/>
  <c r="P28" i="3"/>
  <c r="P36" i="3" s="1"/>
  <c r="N28" i="3"/>
  <c r="N36" i="3" s="1"/>
  <c r="L28" i="3"/>
  <c r="L36" i="3" s="1"/>
  <c r="J28" i="3"/>
  <c r="J36" i="3" s="1"/>
  <c r="H28" i="3"/>
  <c r="H36" i="3" s="1"/>
  <c r="F28" i="3"/>
  <c r="F36" i="3" s="1"/>
  <c r="D28" i="3"/>
  <c r="D36" i="3" s="1"/>
  <c r="B28" i="3"/>
  <c r="B36" i="3" s="1"/>
  <c r="J23" i="3"/>
  <c r="H23" i="3"/>
  <c r="F23" i="3"/>
  <c r="D23" i="3"/>
  <c r="B23" i="3"/>
  <c r="J22" i="3"/>
  <c r="H22" i="3"/>
  <c r="F22" i="3"/>
  <c r="D22" i="3"/>
  <c r="B22" i="3"/>
  <c r="D21" i="3"/>
  <c r="J17" i="3"/>
  <c r="H17" i="3"/>
  <c r="F17" i="3"/>
  <c r="D17" i="3"/>
  <c r="B17" i="3"/>
  <c r="J13" i="3"/>
  <c r="J21" i="3" s="1"/>
  <c r="H13" i="3"/>
  <c r="H21" i="3" s="1"/>
  <c r="F13" i="3"/>
  <c r="F21" i="3" s="1"/>
  <c r="D13" i="3"/>
  <c r="B13" i="3"/>
  <c r="B21" i="3" s="1"/>
  <c r="DR22" i="1" l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<sst xmlns="http://schemas.openxmlformats.org/spreadsheetml/2006/main" count="1054" uniqueCount="44">
  <si>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</si>
  <si>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</si>
  <si>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</si>
  <si>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</si>
  <si>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</si>
  <si>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</si>
  <si>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</si>
  <si>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</si>
  <si>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</si>
  <si>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</si>
  <si>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</si>
  <si>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</si>
  <si>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</si>
  <si>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</si>
  <si>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</si>
  <si>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</si>
  <si>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</si>
  <si>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</si>
  <si>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</si>
  <si>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</si>
  <si>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</si>
  <si>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</si>
  <si>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</si>
  <si>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</si>
  <si>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</si>
  <si>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</si>
  <si>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</si>
  <si>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</si>
  <si>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</si>
  <si>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</si>
  <si>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</si>
  <si>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</si>
  <si>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</si>
  <si>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</si>
  <si>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</si>
  <si>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</si>
  <si>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</si>
  <si>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</si>
  <si>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</si>
  <si>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</si>
  <si>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</si>
  <si>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</si>
  <si>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t xml:space="preserve">   Pernoctaciones, viajeros hospedados y estadía promedio, por condición de residencia. Gualeguaychú. Enero 2018- Mayo 2025.</t>
  </si>
  <si>
    <r>
      <t>Mayo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</si>
</sst>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609993512210274"/>
          <c:y val="0.20309959422524498"/>
          <c:w val="0.85408639558841892"/>
          <c:h val="0.5810479883154366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'!$B$105,'Gchu '!$D$105,'Gchu '!$F$105,'Gchu '!$H$105,'Gchu '!$J$105,'Gchu '!$L$105,'Gchu '!$N$105,'Gchu '!$P$105,'Gchu '!$R$105,'Gchu '!$T$105,'Gchu '!$V$105,'Gchu '!$X$105)</c:f>
              <c:numCache>
                <c:formatCode>#,##0</c:formatCode>
                <c:ptCount val="12"/>
                <c:pt idx="0">
                  <c:v>26066</c:v>
                </c:pt>
                <c:pt idx="1">
                  <c:v>31760</c:v>
                </c:pt>
                <c:pt idx="2">
                  <c:v>20807</c:v>
                </c:pt>
                <c:pt idx="3">
                  <c:v>12853</c:v>
                </c:pt>
                <c:pt idx="4">
                  <c:v>8381</c:v>
                </c:pt>
                <c:pt idx="5">
                  <c:v>7919</c:v>
                </c:pt>
                <c:pt idx="6">
                  <c:v>17354</c:v>
                </c:pt>
                <c:pt idx="7">
                  <c:v>13463</c:v>
                </c:pt>
                <c:pt idx="8">
                  <c:v>11554</c:v>
                </c:pt>
                <c:pt idx="9">
                  <c:v>13962</c:v>
                </c:pt>
                <c:pt idx="10">
                  <c:v>15817</c:v>
                </c:pt>
                <c:pt idx="11">
                  <c:v>17269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4-4695-B52C-0C58AC3123B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'!$B$106,'Gchu '!$D$106,'Gchu '!$F$106,'Gchu '!$H$106,'Gchu '!$J$106,'Gchu '!$L$106,'Gchu '!$N$106,'Gchu '!$P$106,'Gchu '!$R$106,'Gchu '!$T$106,'Gchu '!$V$106,'Gchu '!$X$106)</c:f>
              <c:numCache>
                <c:formatCode>#,##0</c:formatCode>
                <c:ptCount val="12"/>
                <c:pt idx="0" formatCode="General">
                  <c:v>826</c:v>
                </c:pt>
                <c:pt idx="1">
                  <c:v>1424</c:v>
                </c:pt>
                <c:pt idx="2">
                  <c:v>1167</c:v>
                </c:pt>
                <c:pt idx="3">
                  <c:v>2788</c:v>
                </c:pt>
                <c:pt idx="4" formatCode="General">
                  <c:v>722</c:v>
                </c:pt>
                <c:pt idx="5" formatCode="General">
                  <c:v>491</c:v>
                </c:pt>
                <c:pt idx="6">
                  <c:v>1816</c:v>
                </c:pt>
                <c:pt idx="7" formatCode="General">
                  <c:v>906</c:v>
                </c:pt>
                <c:pt idx="8">
                  <c:v>2356</c:v>
                </c:pt>
                <c:pt idx="9">
                  <c:v>1380</c:v>
                </c:pt>
                <c:pt idx="10">
                  <c:v>1426</c:v>
                </c:pt>
                <c:pt idx="11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4-4695-B52C-0C58AC312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096856"/>
        <c:axId val="404088232"/>
      </c:barChart>
      <c:catAx>
        <c:axId val="40409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88232"/>
        <c:crosses val="autoZero"/>
        <c:auto val="1"/>
        <c:lblAlgn val="ctr"/>
        <c:lblOffset val="100"/>
        <c:noMultiLvlLbl val="0"/>
      </c:catAx>
      <c:valAx>
        <c:axId val="40408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9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74452266259091"/>
          <c:y val="0.2005328994522069"/>
          <c:w val="0.84013449047307354"/>
          <c:h val="0.527346882575694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'!$B$29,'Gchu '!$D$29,'Gchu '!$F$29,'Gchu '!$H$29,'Gchu '!$J$29,'Gchu '!$L$29,'Gchu '!$N$29,'Gchu '!$P$29,'Gchu '!$R$29,'Gchu '!$T$29,'Gchu '!$V$29,'Gchu '!$X$29)</c:f>
              <c:numCache>
                <c:formatCode>#,##0</c:formatCode>
                <c:ptCount val="12"/>
                <c:pt idx="0">
                  <c:v>27375</c:v>
                </c:pt>
                <c:pt idx="1">
                  <c:v>30749</c:v>
                </c:pt>
                <c:pt idx="2">
                  <c:v>13278</c:v>
                </c:pt>
                <c:pt idx="3">
                  <c:v>8335</c:v>
                </c:pt>
                <c:pt idx="4">
                  <c:v>7799</c:v>
                </c:pt>
                <c:pt idx="5">
                  <c:v>10752</c:v>
                </c:pt>
                <c:pt idx="6">
                  <c:v>18633</c:v>
                </c:pt>
                <c:pt idx="7">
                  <c:v>10656</c:v>
                </c:pt>
                <c:pt idx="8">
                  <c:v>12696</c:v>
                </c:pt>
                <c:pt idx="9">
                  <c:v>15166</c:v>
                </c:pt>
                <c:pt idx="10">
                  <c:v>18836</c:v>
                </c:pt>
                <c:pt idx="11">
                  <c:v>19324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7-410A-866D-F8570B29D5F8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'!$B$30,'Gchu '!$D$30,'Gchu '!$F$30,'Gchu '!$H$30,'Gchu '!$J$30,'Gchu '!$L$30,'Gchu '!$N$30,'Gchu '!$P$30,'Gchu '!$R$30,'Gchu '!$T$30,'Gchu '!$V$30,'Gchu '!$X$30)</c:f>
              <c:numCache>
                <c:formatCode>#,##0</c:formatCode>
                <c:ptCount val="12"/>
                <c:pt idx="0">
                  <c:v>10274</c:v>
                </c:pt>
                <c:pt idx="1">
                  <c:v>8137</c:v>
                </c:pt>
                <c:pt idx="2">
                  <c:v>4953</c:v>
                </c:pt>
                <c:pt idx="3">
                  <c:v>2004</c:v>
                </c:pt>
                <c:pt idx="4">
                  <c:v>1368</c:v>
                </c:pt>
                <c:pt idx="5">
                  <c:v>1432</c:v>
                </c:pt>
                <c:pt idx="6">
                  <c:v>3704</c:v>
                </c:pt>
                <c:pt idx="7">
                  <c:v>3320</c:v>
                </c:pt>
                <c:pt idx="8">
                  <c:v>3401</c:v>
                </c:pt>
                <c:pt idx="9">
                  <c:v>2502</c:v>
                </c:pt>
                <c:pt idx="10">
                  <c:v>2069</c:v>
                </c:pt>
                <c:pt idx="11">
                  <c:v>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7-410A-866D-F8570B29D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094112"/>
        <c:axId val="404094504"/>
      </c:barChart>
      <c:catAx>
        <c:axId val="40409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94504"/>
        <c:crosses val="autoZero"/>
        <c:auto val="1"/>
        <c:lblAlgn val="ctr"/>
        <c:lblOffset val="100"/>
        <c:noMultiLvlLbl val="0"/>
      </c:catAx>
      <c:valAx>
        <c:axId val="40409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9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7142711353330325"/>
          <c:y val="3.67844989542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'!$B$109,'Gchu '!$D$109,'Gchu '!$F$109,'Gchu '!$H$109,'Gchu '!$J$109,'Gchu '!$L$109,'Gchu '!$N$109,'Gchu '!$P$109,'Gchu '!$R$109,'Gchu '!$T$109,'Gchu '!$V$109,'Gchu '!$X$109)</c:f>
              <c:numCache>
                <c:formatCode>#,##0</c:formatCode>
                <c:ptCount val="12"/>
                <c:pt idx="0">
                  <c:v>9355</c:v>
                </c:pt>
                <c:pt idx="1">
                  <c:v>9529</c:v>
                </c:pt>
                <c:pt idx="2">
                  <c:v>7261</c:v>
                </c:pt>
                <c:pt idx="3">
                  <c:v>4832</c:v>
                </c:pt>
                <c:pt idx="4">
                  <c:v>3423</c:v>
                </c:pt>
                <c:pt idx="5">
                  <c:v>3273</c:v>
                </c:pt>
                <c:pt idx="6">
                  <c:v>5412</c:v>
                </c:pt>
                <c:pt idx="7">
                  <c:v>5185</c:v>
                </c:pt>
                <c:pt idx="8">
                  <c:v>4781</c:v>
                </c:pt>
                <c:pt idx="9">
                  <c:v>5460</c:v>
                </c:pt>
                <c:pt idx="10">
                  <c:v>5473</c:v>
                </c:pt>
                <c:pt idx="11">
                  <c:v>6286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0-43A6-9DE1-E01F6F00D75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'!$B$110,'Gchu '!$D$110,'Gchu '!$F$110,'Gchu '!$H$110,'Gchu '!$J$110,'Gchu '!$L$110,'Gchu '!$N$110,'Gchu '!$P$110,'Gchu '!$R$110,'Gchu '!$T$110,'Gchu '!$V$110,'Gchu '!$X$110)</c:f>
              <c:numCache>
                <c:formatCode>#,##0</c:formatCode>
                <c:ptCount val="12"/>
                <c:pt idx="0">
                  <c:v>273</c:v>
                </c:pt>
                <c:pt idx="1">
                  <c:v>338</c:v>
                </c:pt>
                <c:pt idx="2">
                  <c:v>383</c:v>
                </c:pt>
                <c:pt idx="3">
                  <c:v>968</c:v>
                </c:pt>
                <c:pt idx="4">
                  <c:v>270</c:v>
                </c:pt>
                <c:pt idx="5">
                  <c:v>182</c:v>
                </c:pt>
                <c:pt idx="6">
                  <c:v>646</c:v>
                </c:pt>
                <c:pt idx="7">
                  <c:v>315</c:v>
                </c:pt>
                <c:pt idx="8">
                  <c:v>703</c:v>
                </c:pt>
                <c:pt idx="9">
                  <c:v>447</c:v>
                </c:pt>
                <c:pt idx="10">
                  <c:v>385</c:v>
                </c:pt>
                <c:pt idx="11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0-43A6-9DE1-E01F6F00D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099992"/>
        <c:axId val="404100776"/>
      </c:barChart>
      <c:catAx>
        <c:axId val="40409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100776"/>
        <c:crosses val="autoZero"/>
        <c:auto val="1"/>
        <c:lblAlgn val="ctr"/>
        <c:lblOffset val="100"/>
        <c:noMultiLvlLbl val="0"/>
      </c:catAx>
      <c:valAx>
        <c:axId val="40410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9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 por lugar de residencia. Año 2024</a:t>
            </a:r>
          </a:p>
          <a:p>
            <a:pPr>
              <a:defRPr sz="1100" b="1">
                <a:latin typeface="AvenirNext LT Pro Regular" panose="020B0504020202020204" pitchFamily="34" charset="0"/>
              </a:defRPr>
            </a:pP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782595168302859"/>
          <c:y val="2.299035346491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6243728912244"/>
          <c:y val="0.23034053239141675"/>
          <c:w val="0.84775584508030633"/>
          <c:h val="0.4713866043356548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'!$B$33,'Gchu '!$D$33,'Gchu '!$F$33,'Gchu '!$H$33,'Gchu '!$J$33,'Gchu '!$L$33,'Gchu '!$N$33,'Gchu '!$P$33,'Gchu '!$R$33,'Gchu '!$T$33,'Gchu '!$V$33,'Gchu '!$X$33)</c:f>
              <c:numCache>
                <c:formatCode>#,##0</c:formatCode>
                <c:ptCount val="12"/>
                <c:pt idx="0">
                  <c:v>9670</c:v>
                </c:pt>
                <c:pt idx="1">
                  <c:v>12019</c:v>
                </c:pt>
                <c:pt idx="2">
                  <c:v>5823</c:v>
                </c:pt>
                <c:pt idx="3">
                  <c:v>4096</c:v>
                </c:pt>
                <c:pt idx="4">
                  <c:v>4170</c:v>
                </c:pt>
                <c:pt idx="5">
                  <c:v>5249</c:v>
                </c:pt>
                <c:pt idx="6">
                  <c:v>7898</c:v>
                </c:pt>
                <c:pt idx="7">
                  <c:v>5263</c:v>
                </c:pt>
                <c:pt idx="8">
                  <c:v>6185</c:v>
                </c:pt>
                <c:pt idx="9">
                  <c:v>7273</c:v>
                </c:pt>
                <c:pt idx="10">
                  <c:v>9170</c:v>
                </c:pt>
                <c:pt idx="11">
                  <c:v>9051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7-4D14-A2A7-4E3A7E9A765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'!$B$34,'Gchu '!$D$34,'Gchu '!$F$34,'Gchu '!$H$34,'Gchu '!$J$34,'Gchu '!$L$34,'Gchu '!$N$34,'Gchu '!$P$34,'Gchu '!$R$34,'Gchu '!$T$34,'Gchu '!$V$34,'Gchu '!$X$34)</c:f>
              <c:numCache>
                <c:formatCode>#,##0</c:formatCode>
                <c:ptCount val="12"/>
                <c:pt idx="0">
                  <c:v>4482</c:v>
                </c:pt>
                <c:pt idx="1">
                  <c:v>3368</c:v>
                </c:pt>
                <c:pt idx="2">
                  <c:v>2115</c:v>
                </c:pt>
                <c:pt idx="3">
                  <c:v>997</c:v>
                </c:pt>
                <c:pt idx="4">
                  <c:v>692</c:v>
                </c:pt>
                <c:pt idx="5">
                  <c:v>702</c:v>
                </c:pt>
                <c:pt idx="6">
                  <c:v>1750</c:v>
                </c:pt>
                <c:pt idx="7">
                  <c:v>1435</c:v>
                </c:pt>
                <c:pt idx="8">
                  <c:v>1452</c:v>
                </c:pt>
                <c:pt idx="9">
                  <c:v>1215</c:v>
                </c:pt>
                <c:pt idx="10">
                  <c:v>942</c:v>
                </c:pt>
                <c:pt idx="11">
                  <c:v>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D7-4D14-A2A7-4E3A7E9A76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101560"/>
        <c:axId val="404102736"/>
      </c:barChart>
      <c:catAx>
        <c:axId val="40410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102736"/>
        <c:crosses val="autoZero"/>
        <c:auto val="1"/>
        <c:lblAlgn val="ctr"/>
        <c:lblOffset val="100"/>
        <c:noMultiLvlLbl val="0"/>
      </c:catAx>
      <c:valAx>
        <c:axId val="40410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1710652391428362E-2"/>
              <c:y val="0.38365939809444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10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46109571868128"/>
          <c:y val="2.792023812508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529998453665439"/>
          <c:y val="0.16363706980762763"/>
          <c:w val="0.85435887250952058"/>
          <c:h val="0.4972735460316738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'!$B$113,'Gchu '!$D$113,'Gchu '!$F$113,'Gchu '!$H$113,'Gchu '!$J$113,'Gchu '!$L$113,'Gchu '!$N$113,'Gchu '!$P$113,'Gchu '!$R$113,'Gchu '!$T$113,'Gchu '!$V$113,'Gchu '!$X$113)</c:f>
              <c:numCache>
                <c:formatCode>0.00</c:formatCode>
                <c:ptCount val="12"/>
                <c:pt idx="0">
                  <c:v>2.7863174772848742</c:v>
                </c:pt>
                <c:pt idx="1">
                  <c:v>3.3329835239794314</c:v>
                </c:pt>
                <c:pt idx="2">
                  <c:v>2.8655832529954552</c:v>
                </c:pt>
                <c:pt idx="3">
                  <c:v>2.6599751655629138</c:v>
                </c:pt>
                <c:pt idx="4">
                  <c:v>2.4484370435290681</c:v>
                </c:pt>
                <c:pt idx="5">
                  <c:v>2.4194928200427741</c:v>
                </c:pt>
                <c:pt idx="6">
                  <c:v>3.2065779748706578</c:v>
                </c:pt>
                <c:pt idx="7">
                  <c:v>2.5965284474445518</c:v>
                </c:pt>
                <c:pt idx="8">
                  <c:v>2.4166492365613887</c:v>
                </c:pt>
                <c:pt idx="9">
                  <c:v>2.5571428571428569</c:v>
                </c:pt>
                <c:pt idx="10">
                  <c:v>2.8900054814544127</c:v>
                </c:pt>
                <c:pt idx="11">
                  <c:v>2.7472160356347439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9-4A9A-921F-1062039B495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('Gchu '!$B$102,'Gchu '!$D$102,'Gchu '!$F$102,'Gchu '!$H$102,'Gchu '!$J$102,'Gchu '!$L$102,'Gchu '!$N$102,'Gchu '!$P$102,'Gchu '!$R$102,'Gchu '!$T$102,'Gchu '!$V$102,'Gchu '!$X$102)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'!$B$114,'Gchu '!$D$114,'Gchu '!$F$114,'Gchu '!$H$114,'Gchu '!$J$114,'Gchu '!$L$114,'Gchu '!$N$114,'Gchu '!$P$114,'Gchu '!$R$114,'Gchu '!$T$114,'Gchu '!$V$114,'Gchu '!$X$114)</c:f>
              <c:numCache>
                <c:formatCode>0.00</c:formatCode>
                <c:ptCount val="12"/>
                <c:pt idx="0">
                  <c:v>3.0256410256410255</c:v>
                </c:pt>
                <c:pt idx="1">
                  <c:v>4.2130177514792901</c:v>
                </c:pt>
                <c:pt idx="2">
                  <c:v>3.0469973890339426</c:v>
                </c:pt>
                <c:pt idx="3">
                  <c:v>2.8801652892561984</c:v>
                </c:pt>
                <c:pt idx="4">
                  <c:v>2.674074074074074</c:v>
                </c:pt>
                <c:pt idx="5">
                  <c:v>2.697802197802198</c:v>
                </c:pt>
                <c:pt idx="6">
                  <c:v>2.8111455108359134</c:v>
                </c:pt>
                <c:pt idx="7">
                  <c:v>2.8761904761904762</c:v>
                </c:pt>
                <c:pt idx="8">
                  <c:v>3.3513513513513513</c:v>
                </c:pt>
                <c:pt idx="9">
                  <c:v>3.087248322147651</c:v>
                </c:pt>
                <c:pt idx="10">
                  <c:v>3.703896103896104</c:v>
                </c:pt>
                <c:pt idx="11">
                  <c:v>2.0306748466257667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9-4A9A-921F-1062039B49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102344"/>
        <c:axId val="404099600"/>
      </c:barChart>
      <c:catAx>
        <c:axId val="40410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099600"/>
        <c:crosses val="autoZero"/>
        <c:auto val="1"/>
        <c:lblAlgn val="ctr"/>
        <c:lblOffset val="100"/>
        <c:noMultiLvlLbl val="0"/>
      </c:catAx>
      <c:valAx>
        <c:axId val="40409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10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36740870264713"/>
          <c:y val="2.7264005154991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Argentinos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6.3353358093799659E-3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1319571742858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558893015633071E-2"/>
                  <c:y val="4.5262995825824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26391434857017E-2"/>
                  <c:y val="9.0880597207174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3353358093798887E-3"/>
                  <c:y val="9.0525991651649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'!$B$37,'Gchu '!$D$37,'Gchu '!$F$37,'Gchu '!$H$37,'Gchu '!$J$37,'Gchu '!$L$37,'Gchu '!$N$37,'Gchu '!$P$37,'Gchu '!$R$37,'Gchu '!$T$37,'Gchu '!$V$37,'Gchu '!$X$37)</c:f>
              <c:numCache>
                <c:formatCode>0.00</c:formatCode>
                <c:ptCount val="12"/>
                <c:pt idx="0">
                  <c:v>2.8309203722854188</c:v>
                </c:pt>
                <c:pt idx="1">
                  <c:v>2.5583659206256759</c:v>
                </c:pt>
                <c:pt idx="2">
                  <c:v>2.2802679031427098</c:v>
                </c:pt>
                <c:pt idx="3">
                  <c:v>2.034912109375</c:v>
                </c:pt>
                <c:pt idx="4">
                  <c:v>1.8702637889688249</c:v>
                </c:pt>
                <c:pt idx="5">
                  <c:v>2.048390169556106</c:v>
                </c:pt>
                <c:pt idx="6">
                  <c:v>2.3592048619903774</c:v>
                </c:pt>
                <c:pt idx="7">
                  <c:v>2.0247007410222309</c:v>
                </c:pt>
                <c:pt idx="8">
                  <c:v>2.0527081649151171</c:v>
                </c:pt>
                <c:pt idx="9">
                  <c:v>2.0852468032448783</c:v>
                </c:pt>
                <c:pt idx="10">
                  <c:v>2.0540894220283534</c:v>
                </c:pt>
                <c:pt idx="11">
                  <c:v>2.135012705778367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2-4780-A56B-EA70FCB5CDCE}"/>
            </c:ext>
          </c:extLst>
        </c:ser>
        <c:ser>
          <c:idx val="1"/>
          <c:order val="1"/>
          <c:tx>
            <c:v>Extranjeros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4.342130478285672E-3"/>
                  <c:y val="1.363208958107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197489544201687E-2"/>
                  <c:y val="-5.310382974840902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4711441250651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357889874774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430987625266591E-17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('Gchu '!$B$26,'Gchu '!$D$26,'Gchu '!$F$26,'Gchu '!$H$26,'Gchu '!$J$26,'Gchu '!$L$26,'Gchu '!$N$26,'Gchu '!$P$26,'Gchu '!$R$26,'Gchu '!$T$26,'Gchu '!$V$26,'Gchu '!$X$26)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('Gchu '!$B$38,'Gchu '!$D$38,'Gchu '!$F$38,'Gchu '!$H$38,'Gchu '!$J$38,'Gchu '!$L$38,'Gchu '!$N$38,'Gchu '!$P$38,'Gchu '!$R$38,'Gchu '!$T$38,'Gchu '!$V$38,'Gchu '!$X$38)</c:f>
              <c:numCache>
                <c:formatCode>0.00</c:formatCode>
                <c:ptCount val="12"/>
                <c:pt idx="0">
                  <c:v>2.2922802320392681</c:v>
                </c:pt>
                <c:pt idx="1">
                  <c:v>2.4159738717339669</c:v>
                </c:pt>
                <c:pt idx="2">
                  <c:v>2.3418439716312056</c:v>
                </c:pt>
                <c:pt idx="3">
                  <c:v>2.0100300902708126</c:v>
                </c:pt>
                <c:pt idx="4">
                  <c:v>1.976878612716763</c:v>
                </c:pt>
                <c:pt idx="5">
                  <c:v>2.0398860398860399</c:v>
                </c:pt>
                <c:pt idx="6">
                  <c:v>2.1165714285714285</c:v>
                </c:pt>
                <c:pt idx="7">
                  <c:v>2.3135888501742161</c:v>
                </c:pt>
                <c:pt idx="8">
                  <c:v>2.3422865013774103</c:v>
                </c:pt>
                <c:pt idx="9">
                  <c:v>2.0592592592592593</c:v>
                </c:pt>
                <c:pt idx="10">
                  <c:v>2.1963906581740975</c:v>
                </c:pt>
                <c:pt idx="11">
                  <c:v>1.9268292682926829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2-4780-A56B-EA70FCB5C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94064"/>
        <c:axId val="404278568"/>
      </c:barChart>
      <c:catAx>
        <c:axId val="3260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4278568"/>
        <c:crosses val="autoZero"/>
        <c:auto val="1"/>
        <c:lblAlgn val="ctr"/>
        <c:lblOffset val="100"/>
        <c:noMultiLvlLbl val="0"/>
      </c:catAx>
      <c:valAx>
        <c:axId val="40427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2.1117786031266295E-2"/>
              <c:y val="0.40215458988161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114872"/>
        <c:axId val="398115264"/>
        <c:extLst xmlns:c16r2="http://schemas.microsoft.com/office/drawing/2015/06/chart"/>
      </c:barChart>
      <c:catAx>
        <c:axId val="39811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115264"/>
        <c:crosses val="autoZero"/>
        <c:auto val="1"/>
        <c:lblAlgn val="ctr"/>
        <c:lblOffset val="100"/>
        <c:noMultiLvlLbl val="0"/>
      </c:catAx>
      <c:valAx>
        <c:axId val="39811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11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102800"/>
        <c:axId val="398097704"/>
        <c:extLst xmlns:c16r2="http://schemas.microsoft.com/office/drawing/2015/06/chart"/>
      </c:barChart>
      <c:catAx>
        <c:axId val="39810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097704"/>
        <c:crosses val="autoZero"/>
        <c:auto val="1"/>
        <c:lblAlgn val="ctr"/>
        <c:lblOffset val="100"/>
        <c:noMultiLvlLbl val="0"/>
      </c:catAx>
      <c:valAx>
        <c:axId val="39809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10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099272"/>
        <c:axId val="398100056"/>
        <c:extLst xmlns:c16r2="http://schemas.microsoft.com/office/drawing/2015/06/chart"/>
      </c:barChart>
      <c:catAx>
        <c:axId val="398099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100056"/>
        <c:crosses val="autoZero"/>
        <c:auto val="1"/>
        <c:lblAlgn val="ctr"/>
        <c:lblOffset val="100"/>
        <c:noMultiLvlLbl val="0"/>
      </c:catAx>
      <c:valAx>
        <c:axId val="39810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809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317498</xdr:colOff>
      <xdr:row>0</xdr:row>
      <xdr:rowOff>98534</xdr:rowOff>
    </xdr:from>
    <xdr:to>
      <xdr:col>1</xdr:col>
      <xdr:colOff>98534</xdr:colOff>
      <xdr:row>4</xdr:row>
      <xdr:rowOff>178428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8" y="98534"/>
          <a:ext cx="1817415" cy="824377"/>
        </a:xfrm>
        <a:prstGeom prst="rect">
          <a:avLst/>
        </a:prstGeom>
      </xdr:spPr>
    </xdr:pic>
    <xdr:clientData/>
  </xdr:twoCellAnchor>
  <xdr:twoCellAnchor>
    <xdr:from>
      <xdr:col>0</xdr:col>
      <xdr:colOff>350345</xdr:colOff>
      <xdr:row>148</xdr:row>
      <xdr:rowOff>21897</xdr:rowOff>
    </xdr:from>
    <xdr:to>
      <xdr:col>13</xdr:col>
      <xdr:colOff>448879</xdr:colOff>
      <xdr:row>163</xdr:row>
      <xdr:rowOff>156340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98534</xdr:colOff>
      <xdr:row>148</xdr:row>
      <xdr:rowOff>0</xdr:rowOff>
    </xdr:from>
    <xdr:to>
      <xdr:col>26</xdr:col>
      <xdr:colOff>591206</xdr:colOff>
      <xdr:row>163</xdr:row>
      <xdr:rowOff>142326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368957</xdr:colOff>
      <xdr:row>165</xdr:row>
      <xdr:rowOff>76638</xdr:rowOff>
    </xdr:from>
    <xdr:to>
      <xdr:col>13</xdr:col>
      <xdr:colOff>437930</xdr:colOff>
      <xdr:row>180</xdr:row>
      <xdr:rowOff>46861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73354</xdr:colOff>
      <xdr:row>165</xdr:row>
      <xdr:rowOff>76639</xdr:rowOff>
    </xdr:from>
    <xdr:to>
      <xdr:col>26</xdr:col>
      <xdr:colOff>624052</xdr:colOff>
      <xdr:row>180</xdr:row>
      <xdr:rowOff>46857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368956</xdr:colOff>
      <xdr:row>181</xdr:row>
      <xdr:rowOff>164224</xdr:rowOff>
    </xdr:from>
    <xdr:to>
      <xdr:col>13</xdr:col>
      <xdr:colOff>416034</xdr:colOff>
      <xdr:row>196</xdr:row>
      <xdr:rowOff>164224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84301</xdr:colOff>
      <xdr:row>181</xdr:row>
      <xdr:rowOff>153276</xdr:rowOff>
    </xdr:from>
    <xdr:to>
      <xdr:col>26</xdr:col>
      <xdr:colOff>667845</xdr:colOff>
      <xdr:row>196</xdr:row>
      <xdr:rowOff>167290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\Downloads\T7-Ocupacion-hotelera-por-mes-y-condic-residencia-Gualeguaychu%20(3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hu"/>
      <sheetName val="Hoja2"/>
      <sheetName val="Hoja1"/>
    </sheetNames>
    <sheetDataSet>
      <sheetData sheetId="0">
        <row r="26">
          <cell r="B26" t="str">
            <v>Enero</v>
          </cell>
          <cell r="D26" t="str">
            <v>Febrero</v>
          </cell>
          <cell r="F26" t="str">
            <v>Marzo</v>
          </cell>
          <cell r="H26" t="str">
            <v xml:space="preserve">Abril </v>
          </cell>
          <cell r="J26" t="str">
            <v>Mayo</v>
          </cell>
          <cell r="L26" t="str">
            <v>Junio</v>
          </cell>
          <cell r="N26" t="str">
            <v>Julio</v>
          </cell>
          <cell r="P26" t="str">
            <v>Agosto</v>
          </cell>
          <cell r="R26" t="str">
            <v>Septiembre</v>
          </cell>
          <cell r="T26" t="str">
            <v>Octubre</v>
          </cell>
          <cell r="V26" t="str">
            <v>Noviembre</v>
          </cell>
          <cell r="X26" t="str">
            <v>Diciembre</v>
          </cell>
        </row>
        <row r="29">
          <cell r="B29">
            <v>27375</v>
          </cell>
          <cell r="D29">
            <v>30749</v>
          </cell>
          <cell r="F29">
            <v>13278</v>
          </cell>
          <cell r="H29">
            <v>8335</v>
          </cell>
          <cell r="J29">
            <v>7799</v>
          </cell>
          <cell r="L29">
            <v>10752</v>
          </cell>
          <cell r="N29">
            <v>18633</v>
          </cell>
          <cell r="P29">
            <v>10656</v>
          </cell>
          <cell r="R29">
            <v>12696</v>
          </cell>
          <cell r="T29">
            <v>15166</v>
          </cell>
          <cell r="V29">
            <v>18836</v>
          </cell>
          <cell r="X29">
            <v>19324</v>
          </cell>
        </row>
        <row r="30">
          <cell r="B30">
            <v>10274</v>
          </cell>
          <cell r="D30">
            <v>8137</v>
          </cell>
          <cell r="F30">
            <v>4953</v>
          </cell>
          <cell r="H30">
            <v>2004</v>
          </cell>
          <cell r="J30">
            <v>1368</v>
          </cell>
          <cell r="L30">
            <v>1432</v>
          </cell>
          <cell r="N30">
            <v>3704</v>
          </cell>
          <cell r="P30">
            <v>3320</v>
          </cell>
          <cell r="R30">
            <v>3401</v>
          </cell>
          <cell r="T30">
            <v>2502</v>
          </cell>
          <cell r="V30">
            <v>2069</v>
          </cell>
          <cell r="X30">
            <v>1106</v>
          </cell>
        </row>
        <row r="33">
          <cell r="B33">
            <v>9670</v>
          </cell>
          <cell r="D33">
            <v>12019</v>
          </cell>
          <cell r="F33">
            <v>5823</v>
          </cell>
          <cell r="H33">
            <v>4096</v>
          </cell>
          <cell r="J33">
            <v>4170</v>
          </cell>
          <cell r="L33">
            <v>5249</v>
          </cell>
          <cell r="N33">
            <v>7898</v>
          </cell>
          <cell r="P33">
            <v>5263</v>
          </cell>
          <cell r="R33">
            <v>6185</v>
          </cell>
          <cell r="T33">
            <v>7273</v>
          </cell>
          <cell r="V33">
            <v>9170</v>
          </cell>
          <cell r="X33">
            <v>9051</v>
          </cell>
        </row>
        <row r="34">
          <cell r="B34">
            <v>4482</v>
          </cell>
          <cell r="D34">
            <v>3368</v>
          </cell>
          <cell r="F34">
            <v>2115</v>
          </cell>
          <cell r="H34">
            <v>997</v>
          </cell>
          <cell r="J34">
            <v>692</v>
          </cell>
          <cell r="L34">
            <v>702</v>
          </cell>
          <cell r="N34">
            <v>1750</v>
          </cell>
          <cell r="P34">
            <v>1435</v>
          </cell>
          <cell r="R34">
            <v>1452</v>
          </cell>
          <cell r="T34">
            <v>1215</v>
          </cell>
          <cell r="V34">
            <v>942</v>
          </cell>
          <cell r="X34">
            <v>574</v>
          </cell>
        </row>
        <row r="37">
          <cell r="B37">
            <v>2.8309203722854188</v>
          </cell>
          <cell r="D37">
            <v>2.5583659206256759</v>
          </cell>
          <cell r="F37">
            <v>2.2802679031427098</v>
          </cell>
          <cell r="H37">
            <v>2.034912109375</v>
          </cell>
          <cell r="J37">
            <v>1.8702637889688249</v>
          </cell>
          <cell r="L37">
            <v>2.048390169556106</v>
          </cell>
          <cell r="N37">
            <v>2.3592048619903774</v>
          </cell>
          <cell r="P37">
            <v>2.0247007410222309</v>
          </cell>
          <cell r="R37">
            <v>2.0527081649151171</v>
          </cell>
          <cell r="T37">
            <v>2.0852468032448783</v>
          </cell>
          <cell r="V37">
            <v>2.0540894220283534</v>
          </cell>
          <cell r="X37">
            <v>2.135012705778367</v>
          </cell>
        </row>
        <row r="38">
          <cell r="B38">
            <v>2.2922802320392681</v>
          </cell>
          <cell r="D38">
            <v>2.4159738717339669</v>
          </cell>
          <cell r="F38">
            <v>2.3418439716312056</v>
          </cell>
          <cell r="H38">
            <v>2.0100300902708126</v>
          </cell>
          <cell r="J38">
            <v>1.976878612716763</v>
          </cell>
          <cell r="L38">
            <v>2.0398860398860399</v>
          </cell>
          <cell r="N38">
            <v>2.1165714285714285</v>
          </cell>
          <cell r="P38">
            <v>2.3135888501742161</v>
          </cell>
          <cell r="R38">
            <v>2.3422865013774103</v>
          </cell>
          <cell r="T38">
            <v>2.0592592592592593</v>
          </cell>
          <cell r="V38">
            <v>2.1963906581740975</v>
          </cell>
          <cell r="X38">
            <v>1.9268292682926829</v>
          </cell>
        </row>
        <row r="102">
          <cell r="B102" t="str">
            <v>Enero</v>
          </cell>
          <cell r="D102" t="str">
            <v>Febrero</v>
          </cell>
          <cell r="F102" t="str">
            <v>Marzo</v>
          </cell>
          <cell r="H102" t="str">
            <v>Abril</v>
          </cell>
          <cell r="J102" t="str">
            <v>Mayo</v>
          </cell>
          <cell r="L102" t="str">
            <v>Junio</v>
          </cell>
          <cell r="N102" t="str">
            <v>Julio</v>
          </cell>
          <cell r="P102" t="str">
            <v>Agosto</v>
          </cell>
          <cell r="R102" t="str">
            <v>Septiembre</v>
          </cell>
          <cell r="T102" t="str">
            <v>Octubre</v>
          </cell>
          <cell r="V102" t="str">
            <v>Noviembre</v>
          </cell>
          <cell r="X102" t="str">
            <v>Diciembre</v>
          </cell>
        </row>
        <row r="105">
          <cell r="B105">
            <v>26066</v>
          </cell>
          <cell r="D105">
            <v>31760</v>
          </cell>
          <cell r="F105">
            <v>20807</v>
          </cell>
          <cell r="H105">
            <v>12853</v>
          </cell>
          <cell r="J105">
            <v>8381</v>
          </cell>
          <cell r="L105">
            <v>7919</v>
          </cell>
          <cell r="N105">
            <v>17354</v>
          </cell>
          <cell r="P105">
            <v>13463</v>
          </cell>
          <cell r="R105">
            <v>11554</v>
          </cell>
          <cell r="T105">
            <v>13962</v>
          </cell>
          <cell r="V105">
            <v>15817</v>
          </cell>
          <cell r="X105">
            <v>17269</v>
          </cell>
        </row>
        <row r="106">
          <cell r="B106">
            <v>826</v>
          </cell>
          <cell r="D106">
            <v>1424</v>
          </cell>
          <cell r="F106">
            <v>1167</v>
          </cell>
          <cell r="H106">
            <v>2788</v>
          </cell>
          <cell r="J106">
            <v>722</v>
          </cell>
          <cell r="L106">
            <v>491</v>
          </cell>
          <cell r="N106">
            <v>1816</v>
          </cell>
          <cell r="P106">
            <v>906</v>
          </cell>
          <cell r="R106">
            <v>2356</v>
          </cell>
          <cell r="T106">
            <v>1380</v>
          </cell>
          <cell r="V106">
            <v>1426</v>
          </cell>
          <cell r="X106">
            <v>1324</v>
          </cell>
        </row>
        <row r="109">
          <cell r="B109">
            <v>9355</v>
          </cell>
          <cell r="D109">
            <v>9529</v>
          </cell>
          <cell r="F109">
            <v>7261</v>
          </cell>
          <cell r="H109">
            <v>4832</v>
          </cell>
          <cell r="J109">
            <v>3423</v>
          </cell>
          <cell r="L109">
            <v>3273</v>
          </cell>
          <cell r="N109">
            <v>5412</v>
          </cell>
          <cell r="P109">
            <v>5185</v>
          </cell>
          <cell r="R109">
            <v>4781</v>
          </cell>
          <cell r="T109">
            <v>5460</v>
          </cell>
          <cell r="V109">
            <v>5473</v>
          </cell>
          <cell r="X109">
            <v>6286</v>
          </cell>
        </row>
        <row r="110">
          <cell r="B110">
            <v>273</v>
          </cell>
          <cell r="D110">
            <v>338</v>
          </cell>
          <cell r="F110">
            <v>383</v>
          </cell>
          <cell r="H110">
            <v>968</v>
          </cell>
          <cell r="J110">
            <v>270</v>
          </cell>
          <cell r="L110">
            <v>182</v>
          </cell>
          <cell r="N110">
            <v>646</v>
          </cell>
          <cell r="P110">
            <v>315</v>
          </cell>
          <cell r="R110">
            <v>703</v>
          </cell>
          <cell r="T110">
            <v>447</v>
          </cell>
          <cell r="V110">
            <v>385</v>
          </cell>
          <cell r="X110">
            <v>652</v>
          </cell>
        </row>
        <row r="113">
          <cell r="B113">
            <v>2.7863174772848742</v>
          </cell>
          <cell r="D113">
            <v>3.3329835239794314</v>
          </cell>
          <cell r="F113">
            <v>2.8655832529954552</v>
          </cell>
          <cell r="H113">
            <v>2.6599751655629138</v>
          </cell>
          <cell r="J113">
            <v>2.4484370435290681</v>
          </cell>
          <cell r="L113">
            <v>2.4194928200427741</v>
          </cell>
          <cell r="N113">
            <v>3.2065779748706578</v>
          </cell>
          <cell r="P113">
            <v>2.5965284474445518</v>
          </cell>
          <cell r="R113">
            <v>2.4166492365613887</v>
          </cell>
          <cell r="T113">
            <v>2.5571428571428569</v>
          </cell>
          <cell r="V113">
            <v>2.8900054814544127</v>
          </cell>
          <cell r="X113">
            <v>2.7472160356347439</v>
          </cell>
        </row>
        <row r="114">
          <cell r="B114">
            <v>3.0256410256410255</v>
          </cell>
          <cell r="D114">
            <v>4.2130177514792901</v>
          </cell>
          <cell r="F114">
            <v>3.0469973890339426</v>
          </cell>
          <cell r="H114">
            <v>2.8801652892561984</v>
          </cell>
          <cell r="J114">
            <v>2.674074074074074</v>
          </cell>
          <cell r="L114">
            <v>2.697802197802198</v>
          </cell>
          <cell r="N114">
            <v>2.8111455108359134</v>
          </cell>
          <cell r="P114">
            <v>2.8761904761904762</v>
          </cell>
          <cell r="R114">
            <v>3.3513513513513513</v>
          </cell>
          <cell r="T114">
            <v>3.087248322147651</v>
          </cell>
          <cell r="V114">
            <v>3.703896103896104</v>
          </cell>
          <cell r="X114">
            <v>2.0306748466257667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AA21" sqref="AA21"/>
    </sheetView>
  </sheetViews>
  <sheetFormatPr baseColWidth="10" defaultRowHeight="15"/>
  <cols>
    <col min="1" max="1" width="30.5703125" customWidth="1"/>
    <col min="2" max="2" width="7.140625" style="157" bestFit="1" customWidth="1"/>
    <col min="3" max="3" width="3" style="52" customWidth="1"/>
    <col min="4" max="4" width="9" style="166" customWidth="1"/>
    <col min="5" max="5" width="3.140625" style="52" customWidth="1"/>
    <col min="6" max="6" width="9.85546875" style="157" customWidth="1"/>
    <col min="7" max="7" width="2.42578125" style="146" customWidth="1"/>
    <col min="8" max="8" width="8.140625" customWidth="1"/>
    <col min="9" max="9" width="2.85546875" style="52" customWidth="1"/>
    <col min="10" max="10" width="9.5703125" style="166" customWidth="1"/>
    <col min="11" max="11" width="3" style="47" customWidth="1"/>
    <col min="12" max="12" width="10.140625" style="166" customWidth="1"/>
    <col min="13" max="13" width="3.28515625" style="47" customWidth="1"/>
    <col min="14" max="14" width="9.5703125" style="166" customWidth="1"/>
    <col min="15" max="15" width="4" style="47" customWidth="1"/>
    <col min="16" max="16" width="10.28515625" customWidth="1"/>
    <col min="17" max="17" width="2.42578125" style="47" customWidth="1"/>
    <col min="18" max="18" width="10.140625" customWidth="1"/>
    <col min="19" max="19" width="2.85546875" style="47" customWidth="1"/>
    <col min="20" max="20" width="10.28515625" customWidth="1"/>
    <col min="21" max="21" width="3.28515625" style="47" customWidth="1"/>
    <col min="22" max="22" width="9.42578125" customWidth="1"/>
    <col min="23" max="23" width="3.140625" style="47" customWidth="1"/>
    <col min="24" max="24" width="9.7109375" customWidth="1"/>
    <col min="25" max="25" width="2.42578125" style="47" customWidth="1"/>
  </cols>
  <sheetData>
    <row r="8" spans="1:25" s="1" customFormat="1">
      <c r="A8" s="196" t="s">
        <v>42</v>
      </c>
      <c r="B8" s="153"/>
      <c r="C8" s="115"/>
      <c r="D8" s="165"/>
      <c r="E8" s="115"/>
      <c r="F8" s="153"/>
      <c r="G8" s="143"/>
      <c r="H8" s="13"/>
      <c r="I8" s="115"/>
      <c r="J8" s="165"/>
      <c r="K8" s="115"/>
      <c r="L8" s="183"/>
      <c r="M8" s="115"/>
      <c r="N8" s="183"/>
      <c r="O8" s="115"/>
      <c r="Q8" s="115"/>
      <c r="S8" s="115"/>
      <c r="U8" s="115"/>
      <c r="W8" s="115"/>
      <c r="Y8" s="115"/>
    </row>
    <row r="9" spans="1:25" s="1" customFormat="1">
      <c r="A9" s="196"/>
      <c r="B9" s="153"/>
      <c r="C9" s="115"/>
      <c r="D9" s="165"/>
      <c r="E9" s="115"/>
      <c r="F9" s="153"/>
      <c r="G9" s="143"/>
      <c r="H9" s="13"/>
      <c r="I9" s="115"/>
      <c r="J9" s="165"/>
      <c r="K9" s="115"/>
      <c r="L9" s="183"/>
      <c r="M9" s="115"/>
      <c r="N9" s="183"/>
      <c r="O9" s="115"/>
      <c r="Q9" s="115"/>
      <c r="S9" s="115"/>
      <c r="U9" s="115"/>
      <c r="W9" s="115"/>
      <c r="Y9" s="115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4"/>
    </row>
    <row r="11" spans="1:25" s="1" customFormat="1" ht="14.25">
      <c r="A11" s="214"/>
      <c r="B11" s="216" t="s">
        <v>0</v>
      </c>
      <c r="C11" s="214"/>
      <c r="D11" s="216" t="s">
        <v>1</v>
      </c>
      <c r="E11" s="214"/>
      <c r="F11" s="216" t="s">
        <v>2</v>
      </c>
      <c r="G11" s="214"/>
      <c r="H11" s="216" t="s">
        <v>3</v>
      </c>
      <c r="I11" s="214"/>
      <c r="J11" s="197" t="s">
        <v>43</v>
      </c>
      <c r="K11" s="177"/>
      <c r="L11" s="216" t="s">
        <v>5</v>
      </c>
      <c r="M11" s="214"/>
      <c r="N11" s="216" t="s">
        <v>6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7"/>
      <c r="C12" s="52"/>
      <c r="D12" s="166"/>
      <c r="E12" s="52"/>
      <c r="F12" s="157"/>
      <c r="G12" s="146"/>
      <c r="H12"/>
      <c r="I12" s="52"/>
      <c r="J12" s="166"/>
      <c r="K12" s="47"/>
      <c r="L12" s="166"/>
      <c r="M12" s="47"/>
      <c r="N12" s="166"/>
      <c r="O12" s="47"/>
      <c r="P12"/>
      <c r="Q12" s="47"/>
      <c r="R12"/>
      <c r="S12" s="47"/>
      <c r="T12"/>
      <c r="U12" s="47"/>
      <c r="V12"/>
      <c r="W12" s="47"/>
      <c r="X12"/>
      <c r="Y12" s="47"/>
    </row>
    <row r="13" spans="1:25" s="1" customFormat="1" ht="14.25">
      <c r="A13" s="16" t="s">
        <v>13</v>
      </c>
      <c r="B13" s="110">
        <f>SUM(B14:B15)</f>
        <v>40418</v>
      </c>
      <c r="C13" s="178" t="s">
        <v>21</v>
      </c>
      <c r="D13" s="110">
        <f>SUM(D14:D15)</f>
        <v>35269</v>
      </c>
      <c r="E13" s="178"/>
      <c r="F13" s="110">
        <f>SUM(F14:F15)</f>
        <v>20855</v>
      </c>
      <c r="G13" s="144"/>
      <c r="H13" s="110">
        <f>SUM(H14:H15)</f>
        <v>16125</v>
      </c>
      <c r="I13" s="178"/>
      <c r="J13" s="110">
        <f>SUM(J14:J15)</f>
        <v>12449</v>
      </c>
      <c r="K13" s="178"/>
      <c r="L13" s="110"/>
      <c r="M13" s="178"/>
      <c r="N13" s="199"/>
      <c r="O13" s="201"/>
      <c r="P13" s="199"/>
      <c r="Q13" s="201"/>
      <c r="R13" s="199"/>
      <c r="S13" s="201"/>
      <c r="T13" s="199"/>
      <c r="U13" s="201"/>
      <c r="V13" s="199"/>
      <c r="W13" s="201"/>
      <c r="X13" s="199"/>
      <c r="Y13" s="202"/>
    </row>
    <row r="14" spans="1:25" s="1" customFormat="1" ht="14.25">
      <c r="A14" s="21" t="s">
        <v>18</v>
      </c>
      <c r="B14" s="210">
        <v>38200</v>
      </c>
      <c r="C14" s="178" t="s">
        <v>21</v>
      </c>
      <c r="D14" s="22">
        <v>33886</v>
      </c>
      <c r="E14" s="178"/>
      <c r="F14" s="24">
        <v>19903</v>
      </c>
      <c r="G14" s="145"/>
      <c r="H14" s="24">
        <v>14659</v>
      </c>
      <c r="I14" s="173"/>
      <c r="J14" s="22">
        <v>11607</v>
      </c>
      <c r="K14" s="178"/>
      <c r="L14" s="24"/>
      <c r="M14" s="178"/>
      <c r="N14" s="200"/>
      <c r="O14" s="201"/>
      <c r="P14" s="203"/>
      <c r="Q14" s="201"/>
      <c r="R14" s="203"/>
      <c r="S14" s="201"/>
      <c r="T14" s="203"/>
      <c r="U14" s="201"/>
      <c r="V14" s="203"/>
      <c r="W14" s="201"/>
      <c r="X14" s="209"/>
      <c r="Y14" s="204"/>
    </row>
    <row r="15" spans="1:25" s="1" customFormat="1" ht="14.25">
      <c r="A15" s="21" t="s">
        <v>19</v>
      </c>
      <c r="B15" s="211">
        <v>2218</v>
      </c>
      <c r="C15" s="178" t="s">
        <v>21</v>
      </c>
      <c r="D15" s="22">
        <v>1383</v>
      </c>
      <c r="E15" s="178"/>
      <c r="F15" s="24">
        <v>952</v>
      </c>
      <c r="G15" s="178"/>
      <c r="H15" s="27">
        <v>1466</v>
      </c>
      <c r="I15" s="178" t="s">
        <v>21</v>
      </c>
      <c r="J15" s="22">
        <v>842</v>
      </c>
      <c r="K15" s="178" t="s">
        <v>21</v>
      </c>
      <c r="L15" s="24"/>
      <c r="M15" s="178"/>
      <c r="N15" s="200"/>
      <c r="O15" s="201"/>
      <c r="P15" s="203"/>
      <c r="Q15" s="201"/>
      <c r="R15" s="203"/>
      <c r="S15" s="201"/>
      <c r="T15" s="203"/>
      <c r="U15" s="201"/>
      <c r="V15" s="203"/>
      <c r="W15" s="201"/>
      <c r="X15" s="203"/>
      <c r="Y15" s="202"/>
    </row>
    <row r="16" spans="1:25" s="1" customFormat="1" ht="14.25">
      <c r="A16" s="28"/>
      <c r="B16" s="24"/>
      <c r="C16" s="119"/>
      <c r="D16" s="25"/>
      <c r="E16" s="115"/>
      <c r="F16" s="111"/>
      <c r="G16" s="143"/>
      <c r="H16" s="29"/>
      <c r="I16" s="115"/>
      <c r="J16" s="25"/>
      <c r="K16" s="137"/>
      <c r="L16" s="111"/>
      <c r="M16" s="113"/>
      <c r="N16" s="205"/>
      <c r="O16" s="202"/>
      <c r="P16" s="206"/>
      <c r="Q16" s="202"/>
      <c r="R16" s="206"/>
      <c r="S16" s="202"/>
      <c r="T16" s="206"/>
      <c r="U16" s="202"/>
      <c r="V16" s="206"/>
      <c r="W16" s="202"/>
      <c r="X16" s="206"/>
      <c r="Y16" s="202"/>
    </row>
    <row r="17" spans="1:25" s="1" customFormat="1" ht="14.25">
      <c r="A17" s="16" t="s">
        <v>14</v>
      </c>
      <c r="B17" s="110">
        <f>SUM(B18:B19)</f>
        <v>16590</v>
      </c>
      <c r="C17" s="178" t="s">
        <v>21</v>
      </c>
      <c r="D17" s="110">
        <f>SUM(D18:D19)</f>
        <v>14027</v>
      </c>
      <c r="E17" s="178"/>
      <c r="F17" s="110">
        <f>SUM(F18:F19)</f>
        <v>9674</v>
      </c>
      <c r="G17" s="144"/>
      <c r="H17" s="110">
        <f>SUM(H18:H19)</f>
        <v>7426</v>
      </c>
      <c r="I17" s="178" t="s">
        <v>21</v>
      </c>
      <c r="J17" s="110">
        <f>SUM(J18:J19)</f>
        <v>6210</v>
      </c>
      <c r="K17" s="178" t="s">
        <v>21</v>
      </c>
      <c r="L17" s="110"/>
      <c r="M17" s="178"/>
      <c r="N17" s="199"/>
      <c r="O17" s="201"/>
      <c r="P17" s="199"/>
      <c r="Q17" s="201"/>
      <c r="R17" s="199"/>
      <c r="S17" s="201"/>
      <c r="T17" s="199"/>
      <c r="U17" s="201"/>
      <c r="V17" s="199"/>
      <c r="W17" s="201"/>
      <c r="X17" s="199"/>
      <c r="Y17" s="204"/>
    </row>
    <row r="18" spans="1:25" s="1" customFormat="1" ht="14.25">
      <c r="A18" s="21" t="s">
        <v>18</v>
      </c>
      <c r="B18" s="27">
        <v>15607</v>
      </c>
      <c r="C18" s="178" t="s">
        <v>21</v>
      </c>
      <c r="D18" s="22">
        <v>13462</v>
      </c>
      <c r="E18" s="178"/>
      <c r="F18" s="24">
        <v>9294</v>
      </c>
      <c r="G18" s="145"/>
      <c r="H18" s="22">
        <v>6851</v>
      </c>
      <c r="I18" s="178" t="s">
        <v>21</v>
      </c>
      <c r="J18" s="22">
        <v>5837</v>
      </c>
      <c r="K18" s="178" t="s">
        <v>21</v>
      </c>
      <c r="L18" s="24"/>
      <c r="M18" s="178"/>
      <c r="N18" s="200"/>
      <c r="O18" s="201"/>
      <c r="P18" s="203"/>
      <c r="Q18" s="201"/>
      <c r="R18" s="203"/>
      <c r="S18" s="201"/>
      <c r="T18" s="203"/>
      <c r="U18" s="201"/>
      <c r="V18" s="203"/>
      <c r="W18" s="201"/>
      <c r="X18" s="203"/>
      <c r="Y18" s="204"/>
    </row>
    <row r="19" spans="1:25" s="1" customFormat="1" ht="14.25">
      <c r="A19" s="21" t="s">
        <v>19</v>
      </c>
      <c r="B19" s="24">
        <v>983</v>
      </c>
      <c r="C19" s="178" t="s">
        <v>21</v>
      </c>
      <c r="D19" s="22">
        <v>565</v>
      </c>
      <c r="E19" s="178"/>
      <c r="F19" s="27">
        <v>380</v>
      </c>
      <c r="G19" s="178"/>
      <c r="H19" s="22">
        <v>575</v>
      </c>
      <c r="I19" s="178" t="s">
        <v>21</v>
      </c>
      <c r="J19" s="22">
        <v>373</v>
      </c>
      <c r="K19" s="178" t="s">
        <v>21</v>
      </c>
      <c r="L19" s="24"/>
      <c r="M19" s="178"/>
      <c r="N19" s="200"/>
      <c r="O19" s="201"/>
      <c r="P19" s="203"/>
      <c r="Q19" s="201"/>
      <c r="R19" s="203"/>
      <c r="S19" s="201"/>
      <c r="T19" s="203"/>
      <c r="U19" s="201"/>
      <c r="V19" s="203"/>
      <c r="W19" s="201"/>
      <c r="X19" s="203"/>
      <c r="Y19" s="202"/>
    </row>
    <row r="20" spans="1:25" s="1" customFormat="1" ht="14.25">
      <c r="A20" s="28"/>
      <c r="B20" s="111"/>
      <c r="C20" s="115"/>
      <c r="D20" s="25"/>
      <c r="E20" s="115"/>
      <c r="F20" s="111"/>
      <c r="G20" s="143"/>
      <c r="H20" s="29"/>
      <c r="I20" s="115"/>
      <c r="J20" s="25"/>
      <c r="K20" s="137"/>
      <c r="L20" s="111"/>
      <c r="M20" s="113"/>
      <c r="N20" s="205"/>
      <c r="O20" s="202"/>
      <c r="P20" s="206"/>
      <c r="Q20" s="202"/>
      <c r="R20" s="206"/>
      <c r="S20" s="202"/>
      <c r="T20" s="206"/>
      <c r="U20" s="202"/>
      <c r="V20" s="206"/>
      <c r="W20" s="202"/>
      <c r="X20" s="206"/>
      <c r="Y20" s="202"/>
    </row>
    <row r="21" spans="1:25" s="1" customFormat="1" ht="14.25">
      <c r="A21" s="32" t="s">
        <v>25</v>
      </c>
      <c r="B21" s="154">
        <f t="shared" ref="B21:D21" si="0">B13/B17</f>
        <v>2.4362869198312236</v>
      </c>
      <c r="C21" s="121"/>
      <c r="D21" s="154">
        <f t="shared" si="0"/>
        <v>2.5143651529193698</v>
      </c>
      <c r="E21" s="121"/>
      <c r="F21" s="154">
        <f t="shared" ref="F21:H21" si="1">F13/F17</f>
        <v>2.1557783750258426</v>
      </c>
      <c r="G21" s="140"/>
      <c r="H21" s="154">
        <f t="shared" si="1"/>
        <v>2.1714247239429034</v>
      </c>
      <c r="I21" s="120"/>
      <c r="J21" s="154">
        <f t="shared" ref="J21" si="2">J13/J17</f>
        <v>2.0046698872785829</v>
      </c>
      <c r="K21" s="133"/>
      <c r="L21" s="154"/>
      <c r="M21" s="154"/>
      <c r="N21" s="207"/>
      <c r="O21" s="202"/>
      <c r="P21" s="207"/>
      <c r="Q21" s="202"/>
      <c r="R21" s="207"/>
      <c r="S21" s="202"/>
      <c r="T21" s="207"/>
      <c r="U21" s="202"/>
      <c r="V21" s="207"/>
      <c r="W21" s="202"/>
      <c r="X21" s="207"/>
      <c r="Y21" s="202"/>
    </row>
    <row r="22" spans="1:25" s="1" customFormat="1" ht="14.25">
      <c r="A22" s="36" t="s">
        <v>18</v>
      </c>
      <c r="B22" s="155">
        <f>B14/B18</f>
        <v>2.4476196578458382</v>
      </c>
      <c r="C22" s="121"/>
      <c r="D22" s="155">
        <f>D14/D18</f>
        <v>2.5171594116773139</v>
      </c>
      <c r="E22" s="191"/>
      <c r="F22" s="155">
        <f>F14/F18</f>
        <v>2.1414891327738328</v>
      </c>
      <c r="G22" s="192"/>
      <c r="H22" s="155">
        <f>H14/H18</f>
        <v>2.1396876368413369</v>
      </c>
      <c r="I22" s="121"/>
      <c r="J22" s="155">
        <f>J14/J18</f>
        <v>1.988521500770944</v>
      </c>
      <c r="K22" s="134"/>
      <c r="L22" s="190"/>
      <c r="M22" s="154"/>
      <c r="N22" s="190"/>
      <c r="O22" s="202"/>
      <c r="P22" s="190"/>
      <c r="Q22" s="202"/>
      <c r="R22" s="190"/>
      <c r="S22" s="202"/>
      <c r="T22" s="190"/>
      <c r="U22" s="202"/>
      <c r="V22" s="190"/>
      <c r="W22" s="202"/>
      <c r="X22" s="190"/>
      <c r="Y22" s="202"/>
    </row>
    <row r="23" spans="1:25" s="1" customFormat="1" ht="14.25">
      <c r="A23" s="53" t="s">
        <v>19</v>
      </c>
      <c r="B23" s="156">
        <f>B15/B19</f>
        <v>2.2563580874872837</v>
      </c>
      <c r="C23" s="122"/>
      <c r="D23" s="156">
        <f>D15/D19</f>
        <v>2.4477876106194691</v>
      </c>
      <c r="E23" s="194"/>
      <c r="F23" s="156">
        <f>F15/F19</f>
        <v>2.5052631578947366</v>
      </c>
      <c r="G23" s="195"/>
      <c r="H23" s="156">
        <f>H15/H19</f>
        <v>2.5495652173913044</v>
      </c>
      <c r="I23" s="122"/>
      <c r="J23" s="156">
        <f>J15/J19</f>
        <v>2.2573726541554961</v>
      </c>
      <c r="K23" s="135"/>
      <c r="L23" s="193"/>
      <c r="M23" s="198"/>
      <c r="N23" s="193"/>
      <c r="O23" s="208"/>
      <c r="P23" s="193"/>
      <c r="Q23" s="208"/>
      <c r="R23" s="193"/>
      <c r="S23" s="208"/>
      <c r="T23" s="193"/>
      <c r="U23" s="208"/>
      <c r="V23" s="193"/>
      <c r="W23" s="208"/>
      <c r="X23" s="193"/>
      <c r="Y23" s="208"/>
    </row>
    <row r="24" spans="1:25" s="1" customFormat="1">
      <c r="A24" s="196"/>
      <c r="B24" s="153"/>
      <c r="C24" s="115"/>
      <c r="D24" s="165"/>
      <c r="E24" s="115"/>
      <c r="F24" s="153"/>
      <c r="G24" s="143"/>
      <c r="H24" s="13"/>
      <c r="I24" s="115"/>
      <c r="J24" s="165"/>
      <c r="K24" s="115"/>
      <c r="L24" s="183"/>
      <c r="M24" s="115"/>
      <c r="N24" s="183"/>
      <c r="O24" s="115"/>
      <c r="Q24" s="115"/>
      <c r="S24" s="115"/>
      <c r="U24" s="115"/>
      <c r="W24" s="115"/>
      <c r="Y24" s="115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4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7" t="s">
        <v>4</v>
      </c>
      <c r="K26" s="177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6" t="s">
        <v>13</v>
      </c>
      <c r="B28" s="110">
        <f>SUM(B29:B30)</f>
        <v>37649</v>
      </c>
      <c r="C28" s="178"/>
      <c r="D28" s="110">
        <f>SUM(D29:D30)</f>
        <v>38886</v>
      </c>
      <c r="E28" s="178" t="s">
        <v>21</v>
      </c>
      <c r="F28" s="110">
        <f>SUM(F29:F30)</f>
        <v>18231</v>
      </c>
      <c r="G28" s="144"/>
      <c r="H28" s="110">
        <f>SUM(H29:H30)</f>
        <v>10339</v>
      </c>
      <c r="I28" s="178" t="s">
        <v>21</v>
      </c>
      <c r="J28" s="110">
        <f>SUM(J29:J30)</f>
        <v>9167</v>
      </c>
      <c r="K28" s="178" t="s">
        <v>21</v>
      </c>
      <c r="L28" s="110">
        <f>SUM(L29:L30)</f>
        <v>12184</v>
      </c>
      <c r="M28" s="178" t="s">
        <v>21</v>
      </c>
      <c r="N28" s="199">
        <f>SUM(N29:N30)</f>
        <v>22337</v>
      </c>
      <c r="O28" s="201" t="s">
        <v>21</v>
      </c>
      <c r="P28" s="199">
        <f>SUM(P29:P30)</f>
        <v>13976</v>
      </c>
      <c r="Q28" s="201" t="s">
        <v>21</v>
      </c>
      <c r="R28" s="199">
        <f>SUM(R29:R30)</f>
        <v>16097</v>
      </c>
      <c r="S28" s="201" t="s">
        <v>21</v>
      </c>
      <c r="T28" s="199">
        <f>SUM(T29:T30)</f>
        <v>17668</v>
      </c>
      <c r="U28" s="201" t="s">
        <v>21</v>
      </c>
      <c r="V28" s="199">
        <f>SUM(V29:V30)</f>
        <v>20905</v>
      </c>
      <c r="W28" s="201" t="s">
        <v>21</v>
      </c>
      <c r="X28" s="199">
        <f>SUM(X29:X30)</f>
        <v>20430</v>
      </c>
      <c r="Y28" s="202"/>
    </row>
    <row r="29" spans="1:25">
      <c r="A29" s="21" t="s">
        <v>18</v>
      </c>
      <c r="B29" s="27">
        <v>27375</v>
      </c>
      <c r="C29" s="178"/>
      <c r="D29" s="22">
        <v>30749</v>
      </c>
      <c r="E29" s="178" t="s">
        <v>21</v>
      </c>
      <c r="F29" s="24">
        <v>13278</v>
      </c>
      <c r="G29" s="145"/>
      <c r="H29" s="24">
        <v>8335</v>
      </c>
      <c r="I29" s="173"/>
      <c r="J29" s="22">
        <v>7799</v>
      </c>
      <c r="K29" s="178" t="s">
        <v>21</v>
      </c>
      <c r="L29" s="24">
        <v>10752</v>
      </c>
      <c r="M29" s="178" t="s">
        <v>21</v>
      </c>
      <c r="N29" s="200">
        <v>18633</v>
      </c>
      <c r="O29" s="201" t="s">
        <v>21</v>
      </c>
      <c r="P29" s="203">
        <v>10656</v>
      </c>
      <c r="Q29" s="201" t="s">
        <v>21</v>
      </c>
      <c r="R29" s="203">
        <v>12696</v>
      </c>
      <c r="S29" s="201" t="s">
        <v>21</v>
      </c>
      <c r="T29" s="203">
        <v>15166</v>
      </c>
      <c r="U29" s="201" t="s">
        <v>21</v>
      </c>
      <c r="V29" s="203">
        <v>18836</v>
      </c>
      <c r="W29" s="201" t="s">
        <v>21</v>
      </c>
      <c r="X29" s="209">
        <v>19324</v>
      </c>
      <c r="Y29" s="204"/>
    </row>
    <row r="30" spans="1:25">
      <c r="A30" s="21" t="s">
        <v>19</v>
      </c>
      <c r="B30" s="24">
        <v>10274</v>
      </c>
      <c r="C30" s="178" t="s">
        <v>21</v>
      </c>
      <c r="D30" s="22">
        <v>8137</v>
      </c>
      <c r="E30" s="178" t="s">
        <v>21</v>
      </c>
      <c r="F30" s="24">
        <v>4953</v>
      </c>
      <c r="G30" s="178" t="s">
        <v>21</v>
      </c>
      <c r="H30" s="27">
        <v>2004</v>
      </c>
      <c r="I30" s="178" t="s">
        <v>21</v>
      </c>
      <c r="J30" s="22">
        <v>1368</v>
      </c>
      <c r="K30" s="178" t="s">
        <v>21</v>
      </c>
      <c r="L30" s="24">
        <v>1432</v>
      </c>
      <c r="M30" s="178" t="s">
        <v>21</v>
      </c>
      <c r="N30" s="200">
        <v>3704</v>
      </c>
      <c r="O30" s="201" t="s">
        <v>21</v>
      </c>
      <c r="P30" s="203">
        <v>3320</v>
      </c>
      <c r="Q30" s="201" t="s">
        <v>21</v>
      </c>
      <c r="R30" s="203">
        <v>3401</v>
      </c>
      <c r="S30" s="201" t="s">
        <v>21</v>
      </c>
      <c r="T30" s="203">
        <v>2502</v>
      </c>
      <c r="U30" s="201" t="s">
        <v>21</v>
      </c>
      <c r="V30" s="203">
        <v>2069</v>
      </c>
      <c r="W30" s="201" t="s">
        <v>21</v>
      </c>
      <c r="X30" s="203">
        <v>1106</v>
      </c>
      <c r="Y30" s="202"/>
    </row>
    <row r="31" spans="1:25">
      <c r="A31" s="28"/>
      <c r="B31" s="24"/>
      <c r="C31" s="119"/>
      <c r="D31" s="25"/>
      <c r="E31" s="115"/>
      <c r="F31" s="111"/>
      <c r="G31" s="143"/>
      <c r="H31" s="29"/>
      <c r="I31" s="115"/>
      <c r="J31" s="25"/>
      <c r="K31" s="137"/>
      <c r="L31" s="111"/>
      <c r="M31" s="113"/>
      <c r="N31" s="205"/>
      <c r="O31" s="202"/>
      <c r="P31" s="206"/>
      <c r="Q31" s="202"/>
      <c r="R31" s="206"/>
      <c r="S31" s="202"/>
      <c r="T31" s="206"/>
      <c r="U31" s="202"/>
      <c r="V31" s="206"/>
      <c r="W31" s="202"/>
      <c r="X31" s="206"/>
      <c r="Y31" s="202"/>
    </row>
    <row r="32" spans="1:25">
      <c r="A32" s="16" t="s">
        <v>14</v>
      </c>
      <c r="B32" s="110">
        <f>SUM(B33:B34)</f>
        <v>14152</v>
      </c>
      <c r="C32" s="178"/>
      <c r="D32" s="110">
        <f>SUM(D33:D34)</f>
        <v>15387</v>
      </c>
      <c r="E32" s="178" t="s">
        <v>21</v>
      </c>
      <c r="F32" s="110">
        <f>SUM(F33:F34)</f>
        <v>7938</v>
      </c>
      <c r="G32" s="144"/>
      <c r="H32" s="110">
        <f>SUM(H33:H34)</f>
        <v>5093</v>
      </c>
      <c r="I32" s="178" t="s">
        <v>21</v>
      </c>
      <c r="J32" s="110">
        <f>SUM(J33:J34)</f>
        <v>4862</v>
      </c>
      <c r="K32" s="178" t="s">
        <v>21</v>
      </c>
      <c r="L32" s="110">
        <f>SUM(L33:L34)</f>
        <v>5951</v>
      </c>
      <c r="M32" s="178" t="s">
        <v>21</v>
      </c>
      <c r="N32" s="199">
        <f>SUM(N33:N34)</f>
        <v>9648</v>
      </c>
      <c r="O32" s="201" t="s">
        <v>21</v>
      </c>
      <c r="P32" s="199">
        <f>SUM(P33:P34)</f>
        <v>6698</v>
      </c>
      <c r="Q32" s="201" t="s">
        <v>21</v>
      </c>
      <c r="R32" s="199">
        <f>SUM(R33:R34)</f>
        <v>7637</v>
      </c>
      <c r="S32" s="201" t="s">
        <v>21</v>
      </c>
      <c r="T32" s="199">
        <f>SUM(T33:T34)</f>
        <v>8488</v>
      </c>
      <c r="U32" s="201" t="s">
        <v>21</v>
      </c>
      <c r="V32" s="199">
        <f>SUM(V33:V34)</f>
        <v>10112</v>
      </c>
      <c r="W32" s="201" t="s">
        <v>21</v>
      </c>
      <c r="X32" s="199">
        <f>SUM(X33:X34)</f>
        <v>9625</v>
      </c>
      <c r="Y32" s="204"/>
    </row>
    <row r="33" spans="1:25">
      <c r="A33" s="21" t="s">
        <v>18</v>
      </c>
      <c r="B33" s="27">
        <v>9670</v>
      </c>
      <c r="C33" s="178"/>
      <c r="D33" s="22">
        <v>12019</v>
      </c>
      <c r="E33" s="178" t="s">
        <v>21</v>
      </c>
      <c r="F33" s="24">
        <v>5823</v>
      </c>
      <c r="G33" s="145"/>
      <c r="H33" s="22">
        <v>4096</v>
      </c>
      <c r="I33" s="178" t="s">
        <v>21</v>
      </c>
      <c r="J33" s="22">
        <v>4170</v>
      </c>
      <c r="K33" s="178" t="s">
        <v>21</v>
      </c>
      <c r="L33" s="24">
        <v>5249</v>
      </c>
      <c r="M33" s="178" t="s">
        <v>21</v>
      </c>
      <c r="N33" s="200">
        <v>7898</v>
      </c>
      <c r="O33" s="201" t="s">
        <v>21</v>
      </c>
      <c r="P33" s="203">
        <v>5263</v>
      </c>
      <c r="Q33" s="201" t="s">
        <v>21</v>
      </c>
      <c r="R33" s="203">
        <v>6185</v>
      </c>
      <c r="S33" s="201" t="s">
        <v>21</v>
      </c>
      <c r="T33" s="203">
        <v>7273</v>
      </c>
      <c r="U33" s="201" t="s">
        <v>21</v>
      </c>
      <c r="V33" s="203">
        <v>9170</v>
      </c>
      <c r="W33" s="201" t="s">
        <v>21</v>
      </c>
      <c r="X33" s="203">
        <v>9051</v>
      </c>
      <c r="Y33" s="204"/>
    </row>
    <row r="34" spans="1:25">
      <c r="A34" s="21" t="s">
        <v>19</v>
      </c>
      <c r="B34" s="24">
        <v>4482</v>
      </c>
      <c r="C34" s="178"/>
      <c r="D34" s="22">
        <v>3368</v>
      </c>
      <c r="E34" s="178" t="s">
        <v>21</v>
      </c>
      <c r="F34" s="27">
        <v>2115</v>
      </c>
      <c r="G34" s="178" t="s">
        <v>21</v>
      </c>
      <c r="H34" s="22">
        <v>997</v>
      </c>
      <c r="I34" s="178" t="s">
        <v>21</v>
      </c>
      <c r="J34" s="22">
        <v>692</v>
      </c>
      <c r="K34" s="178" t="s">
        <v>21</v>
      </c>
      <c r="L34" s="24">
        <v>702</v>
      </c>
      <c r="M34" s="178" t="s">
        <v>21</v>
      </c>
      <c r="N34" s="200">
        <v>1750</v>
      </c>
      <c r="O34" s="201" t="s">
        <v>21</v>
      </c>
      <c r="P34" s="203">
        <v>1435</v>
      </c>
      <c r="Q34" s="201" t="s">
        <v>21</v>
      </c>
      <c r="R34" s="203">
        <v>1452</v>
      </c>
      <c r="S34" s="201" t="s">
        <v>21</v>
      </c>
      <c r="T34" s="203">
        <v>1215</v>
      </c>
      <c r="U34" s="201" t="s">
        <v>21</v>
      </c>
      <c r="V34" s="203">
        <v>942</v>
      </c>
      <c r="W34" s="201" t="s">
        <v>21</v>
      </c>
      <c r="X34" s="203">
        <v>574</v>
      </c>
      <c r="Y34" s="202"/>
    </row>
    <row r="35" spans="1:25">
      <c r="A35" s="28"/>
      <c r="B35" s="111"/>
      <c r="C35" s="115"/>
      <c r="D35" s="25"/>
      <c r="E35" s="115"/>
      <c r="F35" s="111"/>
      <c r="G35" s="143"/>
      <c r="H35" s="29"/>
      <c r="I35" s="115"/>
      <c r="J35" s="25"/>
      <c r="K35" s="137"/>
      <c r="L35" s="111"/>
      <c r="M35" s="113"/>
      <c r="N35" s="205"/>
      <c r="O35" s="202"/>
      <c r="P35" s="206"/>
      <c r="Q35" s="202"/>
      <c r="R35" s="206"/>
      <c r="S35" s="202"/>
      <c r="T35" s="206"/>
      <c r="U35" s="202"/>
      <c r="V35" s="206"/>
      <c r="W35" s="202"/>
      <c r="X35" s="206"/>
      <c r="Y35" s="202"/>
    </row>
    <row r="36" spans="1:25">
      <c r="A36" s="32" t="s">
        <v>25</v>
      </c>
      <c r="B36" s="154">
        <f t="shared" ref="B36:D38" si="3">B28/B32</f>
        <v>2.6603306953080836</v>
      </c>
      <c r="C36" s="121"/>
      <c r="D36" s="154">
        <f t="shared" si="3"/>
        <v>2.5271982842659386</v>
      </c>
      <c r="E36" s="121"/>
      <c r="F36" s="154">
        <f t="shared" ref="F36:H38" si="4">F28/F32</f>
        <v>2.296674225245654</v>
      </c>
      <c r="G36" s="140"/>
      <c r="H36" s="154">
        <f t="shared" si="4"/>
        <v>2.0300412330649911</v>
      </c>
      <c r="I36" s="120"/>
      <c r="J36" s="154">
        <f t="shared" ref="J36:N38" si="5">J28/J32</f>
        <v>1.8854380913204443</v>
      </c>
      <c r="K36" s="133"/>
      <c r="L36" s="154">
        <f t="shared" si="5"/>
        <v>2.0473869937825575</v>
      </c>
      <c r="M36" s="154"/>
      <c r="N36" s="207">
        <f t="shared" ref="N36:V38" si="6">N28/N32</f>
        <v>2.3151948590381428</v>
      </c>
      <c r="O36" s="202"/>
      <c r="P36" s="207">
        <f t="shared" si="6"/>
        <v>2.0865930128396535</v>
      </c>
      <c r="Q36" s="202"/>
      <c r="R36" s="207">
        <f t="shared" si="6"/>
        <v>2.1077648291213826</v>
      </c>
      <c r="S36" s="202"/>
      <c r="T36" s="207">
        <f t="shared" si="6"/>
        <v>2.081526861451461</v>
      </c>
      <c r="U36" s="202"/>
      <c r="V36" s="207">
        <f t="shared" si="6"/>
        <v>2.0673457278481013</v>
      </c>
      <c r="W36" s="202"/>
      <c r="X36" s="207">
        <f t="shared" ref="X36:X38" si="7">X28/X32</f>
        <v>2.1225974025974028</v>
      </c>
      <c r="Y36" s="202"/>
    </row>
    <row r="37" spans="1:25">
      <c r="A37" s="36" t="s">
        <v>18</v>
      </c>
      <c r="B37" s="155">
        <f>B29/B33</f>
        <v>2.8309203722854188</v>
      </c>
      <c r="C37" s="121"/>
      <c r="D37" s="190">
        <f t="shared" si="3"/>
        <v>2.5583659206256759</v>
      </c>
      <c r="E37" s="191"/>
      <c r="F37" s="190">
        <f t="shared" si="4"/>
        <v>2.2802679031427098</v>
      </c>
      <c r="G37" s="192"/>
      <c r="H37" s="190">
        <f t="shared" si="4"/>
        <v>2.034912109375</v>
      </c>
      <c r="I37" s="121"/>
      <c r="J37" s="190">
        <f t="shared" si="5"/>
        <v>1.8702637889688249</v>
      </c>
      <c r="K37" s="134"/>
      <c r="L37" s="190">
        <f t="shared" si="5"/>
        <v>2.048390169556106</v>
      </c>
      <c r="M37" s="154"/>
      <c r="N37" s="190">
        <f t="shared" si="5"/>
        <v>2.3592048619903774</v>
      </c>
      <c r="O37" s="202"/>
      <c r="P37" s="190">
        <f t="shared" si="6"/>
        <v>2.0247007410222309</v>
      </c>
      <c r="Q37" s="202"/>
      <c r="R37" s="190">
        <f t="shared" si="6"/>
        <v>2.0527081649151171</v>
      </c>
      <c r="S37" s="202"/>
      <c r="T37" s="190">
        <f t="shared" si="6"/>
        <v>2.0852468032448783</v>
      </c>
      <c r="U37" s="202"/>
      <c r="V37" s="190">
        <f t="shared" si="6"/>
        <v>2.0540894220283534</v>
      </c>
      <c r="W37" s="202"/>
      <c r="X37" s="190">
        <f t="shared" si="7"/>
        <v>2.135012705778367</v>
      </c>
      <c r="Y37" s="202"/>
    </row>
    <row r="38" spans="1:25">
      <c r="A38" s="53" t="s">
        <v>19</v>
      </c>
      <c r="B38" s="156">
        <f>B30/B34</f>
        <v>2.2922802320392681</v>
      </c>
      <c r="C38" s="122"/>
      <c r="D38" s="193">
        <f t="shared" si="3"/>
        <v>2.4159738717339669</v>
      </c>
      <c r="E38" s="194"/>
      <c r="F38" s="193">
        <f t="shared" si="4"/>
        <v>2.3418439716312056</v>
      </c>
      <c r="G38" s="195"/>
      <c r="H38" s="193">
        <f t="shared" si="4"/>
        <v>2.0100300902708126</v>
      </c>
      <c r="I38" s="122"/>
      <c r="J38" s="193">
        <f t="shared" si="5"/>
        <v>1.976878612716763</v>
      </c>
      <c r="K38" s="135"/>
      <c r="L38" s="193">
        <f t="shared" si="5"/>
        <v>2.0398860398860399</v>
      </c>
      <c r="M38" s="198"/>
      <c r="N38" s="193">
        <f t="shared" si="5"/>
        <v>2.1165714285714285</v>
      </c>
      <c r="O38" s="208"/>
      <c r="P38" s="193">
        <f t="shared" si="6"/>
        <v>2.3135888501742161</v>
      </c>
      <c r="Q38" s="208"/>
      <c r="R38" s="193">
        <f t="shared" si="6"/>
        <v>2.3422865013774103</v>
      </c>
      <c r="S38" s="208"/>
      <c r="T38" s="193">
        <f t="shared" si="6"/>
        <v>2.0592592592592593</v>
      </c>
      <c r="U38" s="208"/>
      <c r="V38" s="193">
        <f t="shared" si="6"/>
        <v>2.1963906581740975</v>
      </c>
      <c r="W38" s="208"/>
      <c r="X38" s="193">
        <f t="shared" si="7"/>
        <v>1.9268292682926829</v>
      </c>
      <c r="Y38" s="208"/>
    </row>
    <row r="39" spans="1:25">
      <c r="A39" s="36"/>
      <c r="B39" s="156"/>
      <c r="C39" s="122"/>
      <c r="D39" s="156"/>
      <c r="E39" s="122"/>
      <c r="F39" s="156"/>
      <c r="G39" s="141"/>
      <c r="H39" s="54"/>
      <c r="I39" s="122"/>
      <c r="J39" s="156"/>
      <c r="K39" s="135"/>
      <c r="L39" s="156"/>
      <c r="M39" s="182"/>
      <c r="N39" s="156"/>
      <c r="O39" s="179"/>
      <c r="P39" s="156"/>
      <c r="Q39" s="179"/>
      <c r="R39" s="156"/>
      <c r="S39" s="179"/>
      <c r="T39" s="156"/>
      <c r="U39" s="179"/>
      <c r="V39" s="156"/>
      <c r="W39" s="179"/>
      <c r="X39" s="156"/>
      <c r="Y39" s="179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4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0" t="s">
        <v>4</v>
      </c>
      <c r="K41" s="177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6" t="s">
        <v>13</v>
      </c>
      <c r="B43" s="110">
        <f>SUM(B44:B45)</f>
        <v>35456</v>
      </c>
      <c r="C43" s="129"/>
      <c r="D43" s="17">
        <f>SUM(D44:D45)</f>
        <v>40231</v>
      </c>
      <c r="E43" s="129"/>
      <c r="F43" s="110">
        <f t="shared" ref="F43:X43" si="8">SUM(F44:F45)</f>
        <v>25403</v>
      </c>
      <c r="G43" s="144"/>
      <c r="H43" s="17">
        <f t="shared" si="8"/>
        <v>24526</v>
      </c>
      <c r="I43" s="116"/>
      <c r="J43" s="17">
        <f t="shared" si="8"/>
        <v>19882</v>
      </c>
      <c r="K43" s="138"/>
      <c r="L43" s="110">
        <f t="shared" si="8"/>
        <v>17770</v>
      </c>
      <c r="M43" s="136"/>
      <c r="N43" s="110">
        <f t="shared" si="8"/>
        <v>27533</v>
      </c>
      <c r="P43" s="110">
        <f t="shared" si="8"/>
        <v>22643</v>
      </c>
      <c r="R43" s="110">
        <f t="shared" si="8"/>
        <v>20698</v>
      </c>
      <c r="S43" s="131" t="s">
        <v>21</v>
      </c>
      <c r="T43" s="110">
        <f t="shared" si="8"/>
        <v>19019</v>
      </c>
      <c r="V43" s="110">
        <f t="shared" si="8"/>
        <v>24263</v>
      </c>
      <c r="W43" s="131" t="s">
        <v>21</v>
      </c>
      <c r="X43" s="110">
        <f t="shared" si="8"/>
        <v>23460</v>
      </c>
    </row>
    <row r="44" spans="1:25">
      <c r="A44" s="21" t="s">
        <v>18</v>
      </c>
      <c r="B44" s="27">
        <v>29795</v>
      </c>
      <c r="C44" s="117"/>
      <c r="D44" s="22">
        <v>33631</v>
      </c>
      <c r="E44" s="123"/>
      <c r="F44" s="24">
        <v>19246</v>
      </c>
      <c r="G44" s="145"/>
      <c r="H44" s="24">
        <v>16436</v>
      </c>
      <c r="I44" s="173"/>
      <c r="J44" s="22">
        <v>13431</v>
      </c>
      <c r="K44" s="119"/>
      <c r="L44" s="24">
        <v>11467</v>
      </c>
      <c r="M44" s="132"/>
      <c r="N44" s="188">
        <v>17622</v>
      </c>
      <c r="O44" s="131" t="s">
        <v>21</v>
      </c>
      <c r="P44" s="189">
        <v>12489</v>
      </c>
      <c r="R44" s="189">
        <v>10008</v>
      </c>
      <c r="S44" s="131" t="s">
        <v>21</v>
      </c>
      <c r="T44" s="189">
        <v>10514</v>
      </c>
      <c r="V44" s="189">
        <v>13108</v>
      </c>
      <c r="W44" s="131" t="s">
        <v>21</v>
      </c>
      <c r="X44" s="189">
        <v>13466</v>
      </c>
      <c r="Y44" s="131" t="s">
        <v>21</v>
      </c>
    </row>
    <row r="45" spans="1:25">
      <c r="A45" s="21" t="s">
        <v>19</v>
      </c>
      <c r="B45" s="24">
        <v>5661</v>
      </c>
      <c r="C45" s="118" t="s">
        <v>21</v>
      </c>
      <c r="D45" s="22">
        <v>6600</v>
      </c>
      <c r="E45" s="123"/>
      <c r="F45" s="24">
        <v>6157</v>
      </c>
      <c r="G45" s="145"/>
      <c r="H45" s="27">
        <v>8090</v>
      </c>
      <c r="I45" s="118" t="s">
        <v>21</v>
      </c>
      <c r="J45" s="22">
        <v>6451</v>
      </c>
      <c r="K45" s="178" t="s">
        <v>21</v>
      </c>
      <c r="L45" s="24">
        <v>6303</v>
      </c>
      <c r="M45" s="131" t="s">
        <v>21</v>
      </c>
      <c r="N45" s="188">
        <v>9911</v>
      </c>
      <c r="P45" s="189">
        <v>10154</v>
      </c>
      <c r="Q45" s="131" t="s">
        <v>21</v>
      </c>
      <c r="R45" s="189">
        <v>10690</v>
      </c>
      <c r="S45" s="131" t="s">
        <v>21</v>
      </c>
      <c r="T45" s="189">
        <v>8505</v>
      </c>
      <c r="U45" s="131" t="s">
        <v>21</v>
      </c>
      <c r="V45" s="189">
        <v>11155</v>
      </c>
      <c r="W45" s="131" t="s">
        <v>21</v>
      </c>
      <c r="X45" s="189">
        <v>9994</v>
      </c>
    </row>
    <row r="46" spans="1:25">
      <c r="A46" s="28"/>
      <c r="B46" s="24"/>
      <c r="C46" s="119"/>
      <c r="D46" s="25"/>
      <c r="E46" s="115"/>
      <c r="F46" s="111"/>
      <c r="G46" s="143"/>
      <c r="H46" s="29"/>
      <c r="I46" s="115"/>
      <c r="J46" s="25"/>
      <c r="K46" s="137"/>
      <c r="L46" s="111"/>
      <c r="M46" s="113"/>
      <c r="N46" s="157"/>
    </row>
    <row r="47" spans="1:25">
      <c r="A47" s="16" t="s">
        <v>14</v>
      </c>
      <c r="B47" s="110">
        <f t="shared" ref="B47:X47" si="9">SUM(B48:B49)</f>
        <v>16332</v>
      </c>
      <c r="C47" s="118" t="s">
        <v>21</v>
      </c>
      <c r="D47" s="17">
        <f t="shared" si="9"/>
        <v>18903</v>
      </c>
      <c r="E47" s="118" t="s">
        <v>21</v>
      </c>
      <c r="F47" s="110">
        <f t="shared" si="9"/>
        <v>11545</v>
      </c>
      <c r="G47" s="144"/>
      <c r="H47" s="17">
        <f t="shared" si="9"/>
        <v>11237</v>
      </c>
      <c r="I47" s="118" t="s">
        <v>21</v>
      </c>
      <c r="J47" s="17">
        <f t="shared" si="9"/>
        <v>8980</v>
      </c>
      <c r="K47" s="178" t="s">
        <v>21</v>
      </c>
      <c r="L47" s="110">
        <f t="shared" si="9"/>
        <v>8941</v>
      </c>
      <c r="M47" s="113"/>
      <c r="N47" s="110">
        <f t="shared" si="9"/>
        <v>8820</v>
      </c>
      <c r="P47" s="110">
        <f t="shared" si="9"/>
        <v>9752</v>
      </c>
      <c r="R47" s="110">
        <f t="shared" si="9"/>
        <v>9452</v>
      </c>
      <c r="S47" s="131" t="s">
        <v>21</v>
      </c>
      <c r="T47" s="110">
        <f t="shared" si="9"/>
        <v>8940</v>
      </c>
      <c r="V47" s="110">
        <f t="shared" si="9"/>
        <v>10165</v>
      </c>
      <c r="W47" s="131" t="s">
        <v>21</v>
      </c>
      <c r="X47" s="110">
        <f t="shared" si="9"/>
        <v>9696</v>
      </c>
      <c r="Y47" s="131" t="s">
        <v>21</v>
      </c>
    </row>
    <row r="48" spans="1:25">
      <c r="A48" s="21" t="s">
        <v>18</v>
      </c>
      <c r="B48" s="27">
        <v>13676</v>
      </c>
      <c r="C48" s="118" t="s">
        <v>21</v>
      </c>
      <c r="D48" s="22">
        <v>15414</v>
      </c>
      <c r="E48" s="118" t="s">
        <v>21</v>
      </c>
      <c r="F48" s="24">
        <v>8603</v>
      </c>
      <c r="G48" s="145"/>
      <c r="H48" s="22">
        <v>7496</v>
      </c>
      <c r="I48" s="123"/>
      <c r="J48" s="22">
        <v>6383</v>
      </c>
      <c r="K48" s="119"/>
      <c r="L48" s="24">
        <v>5943</v>
      </c>
      <c r="M48" s="131" t="s">
        <v>21</v>
      </c>
      <c r="N48" s="188">
        <v>5562</v>
      </c>
      <c r="P48" s="189">
        <v>5518</v>
      </c>
      <c r="R48" s="189">
        <v>4835</v>
      </c>
      <c r="S48" s="131" t="s">
        <v>21</v>
      </c>
      <c r="T48" s="189">
        <v>4796</v>
      </c>
      <c r="V48" s="189">
        <v>5484</v>
      </c>
      <c r="W48" s="131" t="s">
        <v>21</v>
      </c>
      <c r="X48" s="189">
        <v>5364</v>
      </c>
      <c r="Y48" s="131" t="s">
        <v>21</v>
      </c>
    </row>
    <row r="49" spans="1:25">
      <c r="A49" s="21" t="s">
        <v>19</v>
      </c>
      <c r="B49" s="24">
        <v>2656</v>
      </c>
      <c r="C49" s="118" t="s">
        <v>21</v>
      </c>
      <c r="D49" s="22">
        <v>3489</v>
      </c>
      <c r="E49" s="118" t="s">
        <v>21</v>
      </c>
      <c r="F49" s="27">
        <v>2942</v>
      </c>
      <c r="G49" s="142" t="s">
        <v>21</v>
      </c>
      <c r="H49" s="22">
        <v>3741</v>
      </c>
      <c r="I49" s="118" t="s">
        <v>21</v>
      </c>
      <c r="J49" s="22">
        <v>2597</v>
      </c>
      <c r="K49" s="178" t="s">
        <v>21</v>
      </c>
      <c r="L49" s="24">
        <v>2998</v>
      </c>
      <c r="M49" s="131" t="s">
        <v>21</v>
      </c>
      <c r="N49" s="188">
        <v>3258</v>
      </c>
      <c r="P49" s="189">
        <v>4234</v>
      </c>
      <c r="Q49" s="131" t="s">
        <v>21</v>
      </c>
      <c r="R49" s="189">
        <v>4617</v>
      </c>
      <c r="S49" s="131" t="s">
        <v>21</v>
      </c>
      <c r="T49" s="189">
        <v>4144</v>
      </c>
      <c r="U49" s="131" t="s">
        <v>21</v>
      </c>
      <c r="V49" s="189">
        <v>4681</v>
      </c>
      <c r="W49" s="131" t="s">
        <v>21</v>
      </c>
      <c r="X49" s="189">
        <v>4332</v>
      </c>
    </row>
    <row r="50" spans="1:25">
      <c r="A50" s="28"/>
      <c r="B50" s="111"/>
      <c r="C50" s="115"/>
      <c r="D50" s="25"/>
      <c r="E50" s="115"/>
      <c r="F50" s="111"/>
      <c r="G50" s="143"/>
      <c r="H50" s="29"/>
      <c r="I50" s="115"/>
      <c r="J50" s="25"/>
      <c r="K50" s="137"/>
      <c r="L50" s="111"/>
      <c r="M50" s="113"/>
      <c r="N50" s="157"/>
    </row>
    <row r="51" spans="1:25">
      <c r="A51" s="32" t="s">
        <v>25</v>
      </c>
      <c r="B51" s="154">
        <f t="shared" ref="B51:L51" si="10">B43/B47</f>
        <v>2.1709527308351704</v>
      </c>
      <c r="C51" s="121"/>
      <c r="D51" s="154">
        <f t="shared" si="10"/>
        <v>2.1282865153679311</v>
      </c>
      <c r="E51" s="121"/>
      <c r="F51" s="154">
        <f t="shared" si="10"/>
        <v>2.2003464703334776</v>
      </c>
      <c r="G51" s="140"/>
      <c r="H51" s="33">
        <f t="shared" si="10"/>
        <v>2.1826110171754025</v>
      </c>
      <c r="I51" s="120"/>
      <c r="J51" s="154">
        <f t="shared" si="10"/>
        <v>2.214031180400891</v>
      </c>
      <c r="K51" s="133"/>
      <c r="L51" s="154">
        <f t="shared" si="10"/>
        <v>1.9874734369757299</v>
      </c>
      <c r="M51" s="114"/>
      <c r="N51" s="154">
        <f t="shared" ref="N51" si="11">N43/N47</f>
        <v>3.1216553287981861</v>
      </c>
      <c r="P51" s="154">
        <f t="shared" ref="P51:X51" si="12">P43/P47</f>
        <v>2.3218826907301064</v>
      </c>
      <c r="R51" s="154">
        <f t="shared" si="12"/>
        <v>2.1898011002962336</v>
      </c>
      <c r="T51" s="154">
        <f t="shared" si="12"/>
        <v>2.1274049217002236</v>
      </c>
      <c r="V51" s="154">
        <f t="shared" si="12"/>
        <v>2.3869158878504675</v>
      </c>
      <c r="X51" s="154">
        <f t="shared" si="12"/>
        <v>2.4195544554455446</v>
      </c>
    </row>
    <row r="52" spans="1:25">
      <c r="A52" s="36" t="s">
        <v>18</v>
      </c>
      <c r="B52" s="155">
        <v>2.1800000000000002</v>
      </c>
      <c r="C52" s="121"/>
      <c r="D52" s="155">
        <v>2.1800000000000002</v>
      </c>
      <c r="E52" s="121"/>
      <c r="F52" s="155">
        <v>2.2400000000000002</v>
      </c>
      <c r="G52" s="140"/>
      <c r="H52" s="37">
        <v>2.19</v>
      </c>
      <c r="I52" s="121"/>
      <c r="J52" s="155">
        <v>2.1</v>
      </c>
      <c r="K52" s="134"/>
      <c r="L52" s="155">
        <v>1.93</v>
      </c>
      <c r="M52" s="114"/>
      <c r="N52" s="155">
        <v>3.17</v>
      </c>
      <c r="P52" s="155">
        <v>2.2599999999999998</v>
      </c>
      <c r="R52" s="155">
        <v>2.0699999999999998</v>
      </c>
      <c r="T52" s="155">
        <v>2.19</v>
      </c>
      <c r="V52" s="155">
        <v>2.39</v>
      </c>
      <c r="X52" s="155">
        <v>2.5099999999999998</v>
      </c>
    </row>
    <row r="53" spans="1:25">
      <c r="A53" s="53" t="s">
        <v>19</v>
      </c>
      <c r="B53" s="156">
        <v>2.13</v>
      </c>
      <c r="C53" s="122"/>
      <c r="D53" s="156">
        <v>1.89</v>
      </c>
      <c r="E53" s="122"/>
      <c r="F53" s="156">
        <v>2.09</v>
      </c>
      <c r="G53" s="141"/>
      <c r="H53" s="54">
        <v>2.16</v>
      </c>
      <c r="I53" s="122"/>
      <c r="J53" s="156">
        <v>2.48</v>
      </c>
      <c r="K53" s="135"/>
      <c r="L53" s="156">
        <v>2.1</v>
      </c>
      <c r="M53" s="182"/>
      <c r="N53" s="156">
        <v>3.04</v>
      </c>
      <c r="O53" s="179"/>
      <c r="P53" s="156">
        <v>2.4</v>
      </c>
      <c r="Q53" s="179"/>
      <c r="R53" s="156">
        <v>2.3199999999999998</v>
      </c>
      <c r="S53" s="179"/>
      <c r="T53" s="156">
        <v>2.0499999999999998</v>
      </c>
      <c r="U53" s="179"/>
      <c r="V53" s="156">
        <v>2.38</v>
      </c>
      <c r="W53" s="179"/>
      <c r="X53" s="156">
        <v>2.31</v>
      </c>
      <c r="Y53" s="179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4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0" t="s">
        <v>4</v>
      </c>
      <c r="K56" s="177"/>
      <c r="L56" s="214" t="s">
        <v>5</v>
      </c>
      <c r="M56" s="214"/>
      <c r="N56" s="180" t="s">
        <v>6</v>
      </c>
      <c r="O56" s="174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6" t="s">
        <v>13</v>
      </c>
      <c r="B58" s="110">
        <f t="shared" ref="B58:V58" si="13">SUM(B59:B60)</f>
        <v>33707</v>
      </c>
      <c r="C58" s="118" t="s">
        <v>21</v>
      </c>
      <c r="D58" s="110">
        <f t="shared" si="13"/>
        <v>39202</v>
      </c>
      <c r="E58" s="131" t="s">
        <v>21</v>
      </c>
      <c r="F58" s="110">
        <f t="shared" si="13"/>
        <v>21614</v>
      </c>
      <c r="G58" s="142" t="s">
        <v>21</v>
      </c>
      <c r="H58" s="61">
        <f t="shared" si="13"/>
        <v>20463</v>
      </c>
      <c r="I58" s="131" t="s">
        <v>21</v>
      </c>
      <c r="J58" s="110">
        <f t="shared" si="13"/>
        <v>12993</v>
      </c>
      <c r="K58" s="131" t="s">
        <v>21</v>
      </c>
      <c r="L58" s="110">
        <f t="shared" si="13"/>
        <v>13975</v>
      </c>
      <c r="M58" s="131" t="s">
        <v>21</v>
      </c>
      <c r="N58" s="110">
        <f t="shared" si="13"/>
        <v>23882</v>
      </c>
      <c r="O58" s="131" t="s">
        <v>21</v>
      </c>
      <c r="P58" s="110">
        <f t="shared" si="13"/>
        <v>16628</v>
      </c>
      <c r="Q58" s="131" t="s">
        <v>21</v>
      </c>
      <c r="R58" s="61">
        <f t="shared" si="13"/>
        <v>16118</v>
      </c>
      <c r="S58" s="131" t="s">
        <v>21</v>
      </c>
      <c r="T58" s="61">
        <f t="shared" si="13"/>
        <v>16437</v>
      </c>
      <c r="U58" s="131"/>
      <c r="V58" s="61">
        <f t="shared" si="13"/>
        <v>15291</v>
      </c>
      <c r="W58" s="131" t="s">
        <v>21</v>
      </c>
      <c r="X58" s="61">
        <f>SUM(X59:X60)</f>
        <v>14081</v>
      </c>
      <c r="Y58" s="113"/>
    </row>
    <row r="59" spans="1:25">
      <c r="A59" s="21" t="s">
        <v>18</v>
      </c>
      <c r="B59" s="24">
        <v>33272</v>
      </c>
      <c r="C59" s="118" t="s">
        <v>21</v>
      </c>
      <c r="D59" s="24">
        <v>38716</v>
      </c>
      <c r="E59" s="131" t="s">
        <v>21</v>
      </c>
      <c r="F59" s="24">
        <v>21043</v>
      </c>
      <c r="G59" s="142" t="s">
        <v>21</v>
      </c>
      <c r="H59" s="62">
        <v>18814</v>
      </c>
      <c r="I59" s="131" t="s">
        <v>21</v>
      </c>
      <c r="J59" s="24">
        <v>11144</v>
      </c>
      <c r="K59" s="131" t="s">
        <v>21</v>
      </c>
      <c r="L59" s="24">
        <v>12000</v>
      </c>
      <c r="M59" s="131" t="s">
        <v>21</v>
      </c>
      <c r="N59" s="24">
        <v>20283</v>
      </c>
      <c r="O59" s="131" t="s">
        <v>21</v>
      </c>
      <c r="P59" s="24">
        <v>12940</v>
      </c>
      <c r="Q59" s="131" t="s">
        <v>21</v>
      </c>
      <c r="R59" s="62">
        <v>13805</v>
      </c>
      <c r="S59" s="131" t="s">
        <v>21</v>
      </c>
      <c r="T59" s="62">
        <v>13655</v>
      </c>
      <c r="U59" s="131" t="s">
        <v>21</v>
      </c>
      <c r="V59" s="62">
        <v>12604</v>
      </c>
      <c r="W59" s="131" t="s">
        <v>21</v>
      </c>
      <c r="X59" s="62">
        <v>12013</v>
      </c>
      <c r="Y59" s="113"/>
    </row>
    <row r="60" spans="1:25">
      <c r="A60" s="21" t="s">
        <v>19</v>
      </c>
      <c r="B60" s="111">
        <v>435</v>
      </c>
      <c r="C60" s="118" t="s">
        <v>21</v>
      </c>
      <c r="D60" s="111">
        <v>486</v>
      </c>
      <c r="E60" s="131" t="s">
        <v>21</v>
      </c>
      <c r="F60" s="111">
        <v>571</v>
      </c>
      <c r="G60" s="142"/>
      <c r="H60" s="62">
        <v>1649</v>
      </c>
      <c r="I60" s="131" t="s">
        <v>21</v>
      </c>
      <c r="J60" s="24">
        <v>1849</v>
      </c>
      <c r="K60" s="131" t="s">
        <v>21</v>
      </c>
      <c r="L60" s="24">
        <v>1975</v>
      </c>
      <c r="M60" s="131" t="s">
        <v>21</v>
      </c>
      <c r="N60" s="24">
        <v>3599</v>
      </c>
      <c r="O60" s="131" t="s">
        <v>21</v>
      </c>
      <c r="P60" s="24">
        <v>3688</v>
      </c>
      <c r="Q60" s="132"/>
      <c r="R60" s="62">
        <v>2313</v>
      </c>
      <c r="S60" s="132"/>
      <c r="T60" s="62">
        <v>2782</v>
      </c>
      <c r="U60" s="132"/>
      <c r="V60" s="62">
        <v>2687</v>
      </c>
      <c r="W60" s="132"/>
      <c r="X60" s="62">
        <v>2068</v>
      </c>
      <c r="Y60" s="113"/>
    </row>
    <row r="61" spans="1:25">
      <c r="A61" s="28"/>
      <c r="B61" s="111"/>
      <c r="C61" s="115"/>
      <c r="D61" s="111"/>
      <c r="E61" s="113"/>
      <c r="F61" s="111"/>
      <c r="G61" s="143"/>
      <c r="H61" s="63"/>
      <c r="I61" s="113"/>
      <c r="J61" s="111"/>
      <c r="K61" s="113"/>
      <c r="L61" s="111"/>
      <c r="M61" s="113"/>
      <c r="N61" s="111"/>
      <c r="O61" s="113"/>
      <c r="P61" s="111"/>
      <c r="Q61" s="113"/>
      <c r="R61" s="63"/>
      <c r="S61" s="113"/>
      <c r="T61" s="63"/>
      <c r="U61" s="113"/>
      <c r="V61" s="63"/>
      <c r="W61" s="113"/>
      <c r="X61" s="63"/>
      <c r="Y61" s="113"/>
    </row>
    <row r="62" spans="1:25">
      <c r="A62" s="16" t="s">
        <v>14</v>
      </c>
      <c r="B62" s="110">
        <f t="shared" ref="B62:X62" si="14">SUM(B63:B64)</f>
        <v>12020</v>
      </c>
      <c r="C62" s="129"/>
      <c r="D62" s="110">
        <f t="shared" si="14"/>
        <v>10760</v>
      </c>
      <c r="E62" s="136"/>
      <c r="F62" s="110">
        <f t="shared" si="14"/>
        <v>8324</v>
      </c>
      <c r="G62" s="142" t="s">
        <v>21</v>
      </c>
      <c r="H62" s="61">
        <f t="shared" si="14"/>
        <v>7429</v>
      </c>
      <c r="I62" s="131" t="s">
        <v>21</v>
      </c>
      <c r="J62" s="110">
        <f t="shared" si="14"/>
        <v>4877</v>
      </c>
      <c r="K62" s="131" t="s">
        <v>21</v>
      </c>
      <c r="L62" s="110">
        <f t="shared" si="14"/>
        <v>4582</v>
      </c>
      <c r="M62" s="136"/>
      <c r="N62" s="110">
        <f t="shared" si="14"/>
        <v>6952</v>
      </c>
      <c r="O62" s="131" t="s">
        <v>21</v>
      </c>
      <c r="P62" s="110">
        <f t="shared" si="14"/>
        <v>6204</v>
      </c>
      <c r="Q62" s="131" t="s">
        <v>21</v>
      </c>
      <c r="R62" s="61">
        <f t="shared" si="14"/>
        <v>7195</v>
      </c>
      <c r="S62" s="131" t="s">
        <v>21</v>
      </c>
      <c r="T62" s="61">
        <f t="shared" si="14"/>
        <v>6862</v>
      </c>
      <c r="U62" s="131" t="s">
        <v>21</v>
      </c>
      <c r="V62" s="61">
        <f t="shared" si="14"/>
        <v>6772</v>
      </c>
      <c r="W62" s="131" t="s">
        <v>21</v>
      </c>
      <c r="X62" s="61">
        <f t="shared" si="14"/>
        <v>6202</v>
      </c>
      <c r="Y62" s="113"/>
    </row>
    <row r="63" spans="1:25">
      <c r="A63" s="21" t="s">
        <v>18</v>
      </c>
      <c r="B63" s="24">
        <v>11844</v>
      </c>
      <c r="C63" s="123"/>
      <c r="D63" s="24">
        <v>10556</v>
      </c>
      <c r="E63" s="132"/>
      <c r="F63" s="24">
        <v>8055</v>
      </c>
      <c r="G63" s="142" t="s">
        <v>21</v>
      </c>
      <c r="H63" s="62">
        <v>6740</v>
      </c>
      <c r="I63" s="131" t="s">
        <v>21</v>
      </c>
      <c r="J63" s="24">
        <v>4292</v>
      </c>
      <c r="K63" s="131" t="s">
        <v>21</v>
      </c>
      <c r="L63" s="24">
        <v>3968</v>
      </c>
      <c r="M63" s="132"/>
      <c r="N63" s="24">
        <v>5848</v>
      </c>
      <c r="O63" s="131" t="s">
        <v>21</v>
      </c>
      <c r="P63" s="24">
        <v>5072</v>
      </c>
      <c r="Q63" s="131" t="s">
        <v>21</v>
      </c>
      <c r="R63" s="62">
        <v>6286</v>
      </c>
      <c r="S63" s="131" t="s">
        <v>21</v>
      </c>
      <c r="T63" s="62">
        <v>5683</v>
      </c>
      <c r="U63" s="131" t="s">
        <v>21</v>
      </c>
      <c r="V63" s="62">
        <v>5514</v>
      </c>
      <c r="W63" s="131" t="s">
        <v>21</v>
      </c>
      <c r="X63" s="62">
        <v>5267</v>
      </c>
      <c r="Y63" s="113"/>
    </row>
    <row r="64" spans="1:25">
      <c r="A64" s="21" t="s">
        <v>19</v>
      </c>
      <c r="B64" s="111">
        <v>176</v>
      </c>
      <c r="C64" s="118" t="s">
        <v>21</v>
      </c>
      <c r="D64" s="111">
        <v>204</v>
      </c>
      <c r="E64" s="113"/>
      <c r="F64" s="111">
        <v>269</v>
      </c>
      <c r="G64" s="143"/>
      <c r="H64" s="63">
        <v>689</v>
      </c>
      <c r="I64" s="131" t="s">
        <v>21</v>
      </c>
      <c r="J64" s="111">
        <v>585</v>
      </c>
      <c r="K64" s="113"/>
      <c r="L64" s="111">
        <v>614</v>
      </c>
      <c r="M64" s="113"/>
      <c r="N64" s="24">
        <v>1104</v>
      </c>
      <c r="O64" s="132"/>
      <c r="P64" s="24">
        <v>1132</v>
      </c>
      <c r="Q64" s="132"/>
      <c r="R64" s="63">
        <v>909</v>
      </c>
      <c r="S64" s="113"/>
      <c r="T64" s="62">
        <v>1179</v>
      </c>
      <c r="U64" s="132"/>
      <c r="V64" s="62">
        <v>1258</v>
      </c>
      <c r="W64" s="132"/>
      <c r="X64" s="63">
        <v>935</v>
      </c>
      <c r="Y64" s="113"/>
    </row>
    <row r="65" spans="1:25">
      <c r="A65" s="28"/>
      <c r="B65" s="111"/>
      <c r="C65" s="115"/>
      <c r="D65" s="111"/>
      <c r="E65" s="113"/>
      <c r="F65" s="111"/>
      <c r="G65" s="143"/>
      <c r="H65" s="63"/>
      <c r="I65" s="113"/>
      <c r="J65" s="111"/>
      <c r="K65" s="113"/>
      <c r="L65" s="111"/>
      <c r="M65" s="113"/>
      <c r="N65" s="111"/>
      <c r="O65" s="113"/>
      <c r="P65" s="111"/>
      <c r="Q65" s="113"/>
      <c r="R65" s="63"/>
      <c r="S65" s="113"/>
      <c r="T65" s="63"/>
      <c r="U65" s="113"/>
      <c r="V65" s="63"/>
      <c r="W65" s="113"/>
      <c r="X65" s="63"/>
      <c r="Y65" s="113"/>
    </row>
    <row r="66" spans="1:25">
      <c r="A66" s="32" t="s">
        <v>25</v>
      </c>
      <c r="B66" s="154">
        <f t="shared" ref="B66:X68" si="15">B58/B62</f>
        <v>2.8042429284525792</v>
      </c>
      <c r="C66" s="121"/>
      <c r="D66" s="154">
        <f t="shared" si="15"/>
        <v>3.6433085501858735</v>
      </c>
      <c r="E66" s="134"/>
      <c r="F66" s="154">
        <f t="shared" si="15"/>
        <v>2.5965881787602116</v>
      </c>
      <c r="G66" s="140"/>
      <c r="H66" s="58">
        <f t="shared" si="15"/>
        <v>2.7544757033248084</v>
      </c>
      <c r="I66" s="133"/>
      <c r="J66" s="154">
        <f t="shared" si="15"/>
        <v>2.6641377896247693</v>
      </c>
      <c r="K66" s="133"/>
      <c r="L66" s="154">
        <f t="shared" si="15"/>
        <v>3.0499781754692274</v>
      </c>
      <c r="M66" s="134"/>
      <c r="N66" s="154">
        <f t="shared" si="15"/>
        <v>3.4352704257767548</v>
      </c>
      <c r="O66" s="133"/>
      <c r="P66" s="154">
        <f t="shared" si="15"/>
        <v>2.6802063185041907</v>
      </c>
      <c r="Q66" s="133"/>
      <c r="R66" s="58">
        <f t="shared" si="15"/>
        <v>2.2401667824878388</v>
      </c>
      <c r="S66" s="133"/>
      <c r="T66" s="58">
        <f t="shared" si="15"/>
        <v>2.3953657825706789</v>
      </c>
      <c r="U66" s="133"/>
      <c r="V66" s="58">
        <f t="shared" si="15"/>
        <v>2.2579740106320143</v>
      </c>
      <c r="W66" s="133"/>
      <c r="X66" s="58">
        <f t="shared" si="15"/>
        <v>2.2703966462431473</v>
      </c>
      <c r="Y66" s="113"/>
    </row>
    <row r="67" spans="1:25">
      <c r="A67" s="36" t="s">
        <v>18</v>
      </c>
      <c r="B67" s="155">
        <f t="shared" si="15"/>
        <v>2.8091860857818305</v>
      </c>
      <c r="C67" s="121"/>
      <c r="D67" s="155">
        <f t="shared" si="15"/>
        <v>3.6676771504357712</v>
      </c>
      <c r="E67" s="134"/>
      <c r="F67" s="155">
        <f t="shared" si="15"/>
        <v>2.6124146492861575</v>
      </c>
      <c r="G67" s="140"/>
      <c r="H67" s="59">
        <f t="shared" si="15"/>
        <v>2.7913946587537093</v>
      </c>
      <c r="I67" s="134"/>
      <c r="J67" s="155">
        <f t="shared" si="15"/>
        <v>2.5964585274930103</v>
      </c>
      <c r="K67" s="134"/>
      <c r="L67" s="155">
        <f t="shared" si="15"/>
        <v>3.024193548387097</v>
      </c>
      <c r="M67" s="134"/>
      <c r="N67" s="155">
        <f t="shared" si="15"/>
        <v>3.4683652530779754</v>
      </c>
      <c r="O67" s="134"/>
      <c r="P67" s="155">
        <f t="shared" si="15"/>
        <v>2.5512618296529967</v>
      </c>
      <c r="Q67" s="134"/>
      <c r="R67" s="59">
        <f t="shared" si="15"/>
        <v>2.196150174992046</v>
      </c>
      <c r="S67" s="134"/>
      <c r="T67" s="59">
        <f t="shared" si="15"/>
        <v>2.4027802217138836</v>
      </c>
      <c r="U67" s="134"/>
      <c r="V67" s="59">
        <f t="shared" si="15"/>
        <v>2.285817918026841</v>
      </c>
      <c r="W67" s="134"/>
      <c r="X67" s="59">
        <f t="shared" si="15"/>
        <v>2.2808050123409909</v>
      </c>
      <c r="Y67" s="113"/>
    </row>
    <row r="68" spans="1:25">
      <c r="A68" s="53" t="s">
        <v>19</v>
      </c>
      <c r="B68" s="156">
        <f t="shared" si="15"/>
        <v>2.4715909090909092</v>
      </c>
      <c r="C68" s="122"/>
      <c r="D68" s="156">
        <f t="shared" si="15"/>
        <v>2.3823529411764706</v>
      </c>
      <c r="E68" s="135"/>
      <c r="F68" s="156">
        <f t="shared" si="15"/>
        <v>2.1226765799256504</v>
      </c>
      <c r="G68" s="141"/>
      <c r="H68" s="60">
        <f t="shared" si="15"/>
        <v>2.3933236574746011</v>
      </c>
      <c r="I68" s="135"/>
      <c r="J68" s="156">
        <f t="shared" si="15"/>
        <v>3.1606837606837606</v>
      </c>
      <c r="K68" s="135"/>
      <c r="L68" s="156">
        <f t="shared" si="15"/>
        <v>3.2166123778501627</v>
      </c>
      <c r="M68" s="135"/>
      <c r="N68" s="156">
        <f t="shared" si="15"/>
        <v>3.2599637681159419</v>
      </c>
      <c r="O68" s="135"/>
      <c r="P68" s="156">
        <f t="shared" si="15"/>
        <v>3.2579505300353357</v>
      </c>
      <c r="Q68" s="135"/>
      <c r="R68" s="60">
        <f t="shared" si="15"/>
        <v>2.5445544554455446</v>
      </c>
      <c r="S68" s="135"/>
      <c r="T68" s="60">
        <f t="shared" si="15"/>
        <v>2.3596268023748941</v>
      </c>
      <c r="U68" s="135"/>
      <c r="V68" s="60">
        <f t="shared" si="15"/>
        <v>2.1359300476947536</v>
      </c>
      <c r="W68" s="135"/>
      <c r="X68" s="60">
        <f t="shared" si="15"/>
        <v>2.2117647058823531</v>
      </c>
      <c r="Y68" s="187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4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212" t="s">
        <v>3</v>
      </c>
      <c r="I71" s="174"/>
      <c r="J71" s="180" t="s">
        <v>4</v>
      </c>
      <c r="K71" s="177"/>
      <c r="L71" s="214" t="s">
        <v>5</v>
      </c>
      <c r="M71" s="214"/>
      <c r="N71" s="180" t="s">
        <v>6</v>
      </c>
      <c r="O71" s="174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6" t="s">
        <v>13</v>
      </c>
      <c r="B73" s="110">
        <v>26317</v>
      </c>
      <c r="C73" s="118" t="s">
        <v>21</v>
      </c>
      <c r="D73" s="17">
        <v>28026</v>
      </c>
      <c r="E73" s="118" t="s">
        <v>21</v>
      </c>
      <c r="F73" s="110">
        <v>14944</v>
      </c>
      <c r="G73" s="142" t="s">
        <v>21</v>
      </c>
      <c r="H73" s="61">
        <v>8459</v>
      </c>
      <c r="I73" s="131" t="s">
        <v>21</v>
      </c>
      <c r="J73" s="17">
        <v>4284</v>
      </c>
      <c r="K73" s="118" t="s">
        <v>21</v>
      </c>
      <c r="L73" s="17">
        <v>3100</v>
      </c>
      <c r="M73" s="118" t="s">
        <v>21</v>
      </c>
      <c r="N73" s="17">
        <v>16173</v>
      </c>
      <c r="O73" s="118" t="s">
        <v>21</v>
      </c>
      <c r="P73" s="18">
        <v>11895</v>
      </c>
      <c r="Q73" s="118" t="s">
        <v>21</v>
      </c>
      <c r="R73" s="18">
        <v>12448</v>
      </c>
      <c r="S73" s="118" t="s">
        <v>21</v>
      </c>
      <c r="T73" s="18">
        <v>17771</v>
      </c>
      <c r="U73" s="118" t="s">
        <v>21</v>
      </c>
      <c r="V73" s="18">
        <v>18481</v>
      </c>
      <c r="W73" s="118" t="s">
        <v>21</v>
      </c>
      <c r="X73" s="18">
        <v>20581</v>
      </c>
      <c r="Y73" s="118" t="s">
        <v>21</v>
      </c>
    </row>
    <row r="74" spans="1:25">
      <c r="A74" s="21" t="s">
        <v>18</v>
      </c>
      <c r="B74" s="24">
        <v>26285</v>
      </c>
      <c r="C74" s="118" t="s">
        <v>21</v>
      </c>
      <c r="D74" s="22">
        <v>27904</v>
      </c>
      <c r="E74" s="118" t="s">
        <v>21</v>
      </c>
      <c r="F74" s="24">
        <v>14759</v>
      </c>
      <c r="G74" s="142" t="s">
        <v>21</v>
      </c>
      <c r="H74" s="62">
        <v>8448</v>
      </c>
      <c r="I74" s="131" t="s">
        <v>21</v>
      </c>
      <c r="J74" s="22">
        <v>4270</v>
      </c>
      <c r="K74" s="118" t="s">
        <v>21</v>
      </c>
      <c r="L74" s="22">
        <v>3064</v>
      </c>
      <c r="M74" s="118" t="s">
        <v>21</v>
      </c>
      <c r="N74" s="22">
        <v>15987</v>
      </c>
      <c r="O74" s="118" t="s">
        <v>21</v>
      </c>
      <c r="P74" s="23">
        <v>11699</v>
      </c>
      <c r="Q74" s="118" t="s">
        <v>21</v>
      </c>
      <c r="R74" s="23">
        <v>12350</v>
      </c>
      <c r="S74" s="118" t="s">
        <v>21</v>
      </c>
      <c r="T74" s="23">
        <v>17593</v>
      </c>
      <c r="U74" s="118" t="s">
        <v>21</v>
      </c>
      <c r="V74" s="23">
        <v>18057</v>
      </c>
      <c r="W74" s="118" t="s">
        <v>21</v>
      </c>
      <c r="X74" s="23">
        <v>20380</v>
      </c>
      <c r="Y74" s="118" t="s">
        <v>21</v>
      </c>
    </row>
    <row r="75" spans="1:25">
      <c r="A75" s="21" t="s">
        <v>19</v>
      </c>
      <c r="B75" s="24" t="s">
        <v>12</v>
      </c>
      <c r="C75" s="123"/>
      <c r="D75" s="22" t="s">
        <v>12</v>
      </c>
      <c r="E75" s="123"/>
      <c r="F75" s="24" t="s">
        <v>12</v>
      </c>
      <c r="G75" s="145"/>
      <c r="H75" s="62" t="s">
        <v>12</v>
      </c>
      <c r="I75" s="132"/>
      <c r="J75" s="22" t="s">
        <v>12</v>
      </c>
      <c r="K75" s="123"/>
      <c r="L75" s="22" t="s">
        <v>12</v>
      </c>
      <c r="M75" s="123"/>
      <c r="N75" s="22" t="s">
        <v>12</v>
      </c>
      <c r="O75" s="123"/>
      <c r="P75" s="22" t="s">
        <v>12</v>
      </c>
      <c r="Q75" s="123"/>
      <c r="R75" s="22" t="s">
        <v>12</v>
      </c>
      <c r="S75" s="123"/>
      <c r="T75" s="22" t="s">
        <v>12</v>
      </c>
      <c r="U75" s="123"/>
      <c r="V75" s="22" t="s">
        <v>12</v>
      </c>
      <c r="W75" s="123"/>
      <c r="X75" s="22" t="s">
        <v>12</v>
      </c>
      <c r="Y75" s="123"/>
    </row>
    <row r="76" spans="1:25">
      <c r="A76" s="28"/>
      <c r="B76" s="111"/>
      <c r="C76" s="115"/>
      <c r="D76" s="25"/>
      <c r="E76" s="115"/>
      <c r="F76" s="111"/>
      <c r="G76" s="143"/>
      <c r="H76" s="63"/>
      <c r="I76" s="113"/>
      <c r="J76" s="25"/>
      <c r="K76" s="115"/>
      <c r="L76" s="25"/>
      <c r="M76" s="115"/>
      <c r="N76" s="25"/>
      <c r="O76" s="115"/>
      <c r="P76" s="29"/>
      <c r="Q76" s="115"/>
      <c r="R76" s="29"/>
      <c r="S76" s="115"/>
      <c r="T76" s="29"/>
      <c r="U76" s="115"/>
      <c r="V76" s="29"/>
      <c r="W76" s="115"/>
      <c r="X76" s="29"/>
      <c r="Y76" s="115"/>
    </row>
    <row r="77" spans="1:25">
      <c r="A77" s="16" t="s">
        <v>14</v>
      </c>
      <c r="B77" s="24">
        <v>5798</v>
      </c>
      <c r="C77" s="123"/>
      <c r="D77" s="22">
        <v>7718</v>
      </c>
      <c r="E77" s="123"/>
      <c r="F77" s="24">
        <v>5431</v>
      </c>
      <c r="G77" s="142" t="s">
        <v>21</v>
      </c>
      <c r="H77" s="62">
        <v>2795</v>
      </c>
      <c r="I77" s="132"/>
      <c r="J77" s="22">
        <v>1750</v>
      </c>
      <c r="K77" s="118" t="s">
        <v>21</v>
      </c>
      <c r="L77" s="22">
        <v>1202</v>
      </c>
      <c r="M77" s="118" t="s">
        <v>21</v>
      </c>
      <c r="N77" s="22">
        <v>4860</v>
      </c>
      <c r="O77" s="118" t="s">
        <v>21</v>
      </c>
      <c r="P77" s="22">
        <v>4494</v>
      </c>
      <c r="Q77" s="118" t="s">
        <v>21</v>
      </c>
      <c r="R77" s="22">
        <v>4066</v>
      </c>
      <c r="S77" s="118" t="s">
        <v>21</v>
      </c>
      <c r="T77" s="22">
        <v>6319</v>
      </c>
      <c r="U77" s="118" t="s">
        <v>21</v>
      </c>
      <c r="V77" s="22">
        <v>6962</v>
      </c>
      <c r="W77" s="118" t="s">
        <v>21</v>
      </c>
      <c r="X77" s="22">
        <v>8382</v>
      </c>
      <c r="Y77" s="118" t="s">
        <v>21</v>
      </c>
    </row>
    <row r="78" spans="1:25">
      <c r="A78" s="21" t="s">
        <v>18</v>
      </c>
      <c r="B78" s="24">
        <v>5788</v>
      </c>
      <c r="C78" s="123"/>
      <c r="D78" s="22">
        <v>7698</v>
      </c>
      <c r="E78" s="123"/>
      <c r="F78" s="24">
        <v>5380</v>
      </c>
      <c r="G78" s="142" t="s">
        <v>21</v>
      </c>
      <c r="H78" s="62">
        <v>2790</v>
      </c>
      <c r="I78" s="132"/>
      <c r="J78" s="22">
        <v>1746</v>
      </c>
      <c r="K78" s="118" t="s">
        <v>21</v>
      </c>
      <c r="L78" s="22">
        <v>1194</v>
      </c>
      <c r="M78" s="118" t="s">
        <v>21</v>
      </c>
      <c r="N78" s="25">
        <v>4832</v>
      </c>
      <c r="O78" s="118" t="s">
        <v>21</v>
      </c>
      <c r="P78" s="25">
        <v>4468</v>
      </c>
      <c r="Q78" s="118" t="s">
        <v>21</v>
      </c>
      <c r="R78" s="25">
        <v>4052</v>
      </c>
      <c r="S78" s="118" t="s">
        <v>21</v>
      </c>
      <c r="T78" s="25">
        <v>6264</v>
      </c>
      <c r="U78" s="118" t="s">
        <v>21</v>
      </c>
      <c r="V78" s="25">
        <v>6874</v>
      </c>
      <c r="W78" s="118" t="s">
        <v>21</v>
      </c>
      <c r="X78" s="25">
        <v>8299</v>
      </c>
      <c r="Y78" s="118" t="s">
        <v>21</v>
      </c>
    </row>
    <row r="79" spans="1:25">
      <c r="A79" s="21" t="s">
        <v>19</v>
      </c>
      <c r="B79" s="24" t="s">
        <v>12</v>
      </c>
      <c r="C79" s="123"/>
      <c r="D79" s="22" t="s">
        <v>12</v>
      </c>
      <c r="E79" s="123"/>
      <c r="F79" s="24" t="s">
        <v>12</v>
      </c>
      <c r="G79" s="145"/>
      <c r="H79" s="62" t="s">
        <v>12</v>
      </c>
      <c r="I79" s="132"/>
      <c r="J79" s="22" t="s">
        <v>12</v>
      </c>
      <c r="K79" s="123"/>
      <c r="L79" s="22" t="s">
        <v>12</v>
      </c>
      <c r="M79" s="123"/>
      <c r="N79" s="22" t="s">
        <v>12</v>
      </c>
      <c r="O79" s="123"/>
      <c r="P79" s="22" t="s">
        <v>12</v>
      </c>
      <c r="Q79" s="123"/>
      <c r="R79" s="22" t="s">
        <v>12</v>
      </c>
      <c r="S79" s="123"/>
      <c r="T79" s="22" t="s">
        <v>12</v>
      </c>
      <c r="U79" s="123"/>
      <c r="V79" s="22" t="s">
        <v>12</v>
      </c>
      <c r="W79" s="123"/>
      <c r="X79" s="22" t="s">
        <v>12</v>
      </c>
      <c r="Y79" s="123"/>
    </row>
    <row r="80" spans="1:25">
      <c r="A80" s="28"/>
      <c r="B80" s="111"/>
      <c r="C80" s="115"/>
      <c r="D80" s="25"/>
      <c r="E80" s="115"/>
      <c r="F80" s="111"/>
      <c r="G80" s="143"/>
      <c r="H80" s="63"/>
      <c r="I80" s="113"/>
      <c r="J80" s="25"/>
      <c r="K80" s="115"/>
      <c r="L80" s="25"/>
      <c r="M80" s="115"/>
      <c r="N80" s="25"/>
      <c r="O80" s="115"/>
      <c r="P80" s="29"/>
      <c r="Q80" s="115"/>
      <c r="R80" s="29"/>
      <c r="S80" s="115"/>
      <c r="T80" s="29"/>
      <c r="U80" s="115"/>
      <c r="V80" s="29"/>
      <c r="W80" s="115"/>
      <c r="X80" s="29"/>
      <c r="Y80" s="115"/>
    </row>
    <row r="81" spans="1:26">
      <c r="A81" s="32" t="s">
        <v>25</v>
      </c>
      <c r="B81" s="154">
        <f t="shared" ref="B81:X82" si="16">B73/B77</f>
        <v>4.5389789582614695</v>
      </c>
      <c r="C81" s="121"/>
      <c r="D81" s="154">
        <f t="shared" si="16"/>
        <v>3.6312516195905675</v>
      </c>
      <c r="E81" s="121"/>
      <c r="F81" s="154">
        <f t="shared" si="16"/>
        <v>2.7516111213404528</v>
      </c>
      <c r="G81" s="140"/>
      <c r="H81" s="58">
        <f t="shared" si="16"/>
        <v>3.0264758497316637</v>
      </c>
      <c r="I81" s="133"/>
      <c r="J81" s="154">
        <f t="shared" si="16"/>
        <v>2.448</v>
      </c>
      <c r="K81" s="120"/>
      <c r="L81" s="154">
        <f t="shared" si="16"/>
        <v>2.5790349417637271</v>
      </c>
      <c r="M81" s="121"/>
      <c r="N81" s="154">
        <f t="shared" si="16"/>
        <v>3.3277777777777779</v>
      </c>
      <c r="O81" s="120"/>
      <c r="P81" s="33">
        <f t="shared" si="16"/>
        <v>2.6468624833110814</v>
      </c>
      <c r="Q81" s="120"/>
      <c r="R81" s="33">
        <f t="shared" si="16"/>
        <v>3.0614854894244958</v>
      </c>
      <c r="S81" s="120"/>
      <c r="T81" s="33">
        <f t="shared" si="16"/>
        <v>2.8123120746953632</v>
      </c>
      <c r="U81" s="120"/>
      <c r="V81" s="33">
        <f t="shared" si="16"/>
        <v>2.6545532892846881</v>
      </c>
      <c r="W81" s="120"/>
      <c r="X81" s="33">
        <f t="shared" si="16"/>
        <v>2.4553805774278215</v>
      </c>
      <c r="Y81" s="120"/>
    </row>
    <row r="82" spans="1:26">
      <c r="A82" s="36" t="s">
        <v>18</v>
      </c>
      <c r="B82" s="155">
        <f t="shared" si="16"/>
        <v>4.5412923289564615</v>
      </c>
      <c r="C82" s="121"/>
      <c r="D82" s="155">
        <f t="shared" si="16"/>
        <v>3.624837620161081</v>
      </c>
      <c r="E82" s="121"/>
      <c r="F82" s="155">
        <f t="shared" si="16"/>
        <v>2.7433085501858736</v>
      </c>
      <c r="G82" s="140"/>
      <c r="H82" s="59">
        <f t="shared" si="16"/>
        <v>3.0279569892473117</v>
      </c>
      <c r="I82" s="134"/>
      <c r="J82" s="155">
        <f t="shared" si="16"/>
        <v>2.4455899198167241</v>
      </c>
      <c r="K82" s="121"/>
      <c r="L82" s="155">
        <f t="shared" si="16"/>
        <v>2.5661641541038525</v>
      </c>
      <c r="M82" s="121"/>
      <c r="N82" s="155">
        <f t="shared" si="16"/>
        <v>3.3085678807947021</v>
      </c>
      <c r="O82" s="121"/>
      <c r="P82" s="37">
        <f t="shared" si="16"/>
        <v>2.6183974932855865</v>
      </c>
      <c r="Q82" s="121"/>
      <c r="R82" s="37">
        <f t="shared" si="16"/>
        <v>3.0478775913129317</v>
      </c>
      <c r="S82" s="121"/>
      <c r="T82" s="37">
        <f t="shared" si="16"/>
        <v>2.8085887611749683</v>
      </c>
      <c r="U82" s="121"/>
      <c r="V82" s="37">
        <f t="shared" si="16"/>
        <v>2.6268548152458537</v>
      </c>
      <c r="W82" s="121"/>
      <c r="X82" s="37">
        <f t="shared" si="16"/>
        <v>2.4557175563320883</v>
      </c>
      <c r="Y82" s="121"/>
    </row>
    <row r="83" spans="1:26">
      <c r="A83" s="53" t="s">
        <v>19</v>
      </c>
      <c r="B83" s="112" t="s">
        <v>12</v>
      </c>
      <c r="C83" s="124"/>
      <c r="D83" s="56" t="s">
        <v>12</v>
      </c>
      <c r="E83" s="124"/>
      <c r="F83" s="112" t="s">
        <v>12</v>
      </c>
      <c r="G83" s="147"/>
      <c r="H83" s="64" t="s">
        <v>12</v>
      </c>
      <c r="I83" s="175"/>
      <c r="J83" s="56" t="s">
        <v>12</v>
      </c>
      <c r="K83" s="124"/>
      <c r="L83" s="56" t="s">
        <v>12</v>
      </c>
      <c r="M83" s="124"/>
      <c r="N83" s="56" t="s">
        <v>12</v>
      </c>
      <c r="O83" s="124"/>
      <c r="P83" s="56" t="s">
        <v>12</v>
      </c>
      <c r="Q83" s="124"/>
      <c r="R83" s="56" t="s">
        <v>12</v>
      </c>
      <c r="S83" s="124"/>
      <c r="T83" s="56" t="s">
        <v>12</v>
      </c>
      <c r="U83" s="124"/>
      <c r="V83" s="56" t="s">
        <v>12</v>
      </c>
      <c r="W83" s="124"/>
      <c r="X83" s="56" t="s">
        <v>12</v>
      </c>
      <c r="Y83" s="124"/>
    </row>
    <row r="84" spans="1:26">
      <c r="B84" s="158"/>
      <c r="C84" s="125"/>
      <c r="D84" s="167"/>
      <c r="E84" s="125"/>
      <c r="F84" s="158"/>
      <c r="G84" s="148"/>
      <c r="H84" s="10"/>
      <c r="I84" s="125"/>
      <c r="J84" s="167"/>
      <c r="K84" s="46"/>
      <c r="L84" s="167"/>
      <c r="M84" s="46"/>
      <c r="N84" s="167"/>
      <c r="O84" s="46"/>
      <c r="P84" s="10"/>
      <c r="Q84" s="46"/>
      <c r="R84" s="10"/>
      <c r="S84" s="46"/>
      <c r="T84" s="10"/>
      <c r="U84" s="46"/>
      <c r="V84" s="10"/>
      <c r="W84" s="46"/>
      <c r="X84" s="10"/>
      <c r="Y84" s="46"/>
      <c r="Z84" s="55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4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0" t="s">
        <v>4</v>
      </c>
      <c r="K87" s="177"/>
      <c r="L87" s="214" t="s">
        <v>5</v>
      </c>
      <c r="M87" s="214"/>
      <c r="N87" s="180" t="s">
        <v>6</v>
      </c>
      <c r="O87" s="174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6" t="s">
        <v>13</v>
      </c>
      <c r="B89" s="110">
        <f t="shared" ref="B89:F89" si="17">SUM(B90:B91)</f>
        <v>31259</v>
      </c>
      <c r="C89" s="118" t="s">
        <v>21</v>
      </c>
      <c r="D89" s="17">
        <f t="shared" si="17"/>
        <v>35493</v>
      </c>
      <c r="E89" s="118" t="s">
        <v>21</v>
      </c>
      <c r="F89" s="110">
        <f t="shared" si="17"/>
        <v>10318</v>
      </c>
      <c r="G89" s="142" t="s">
        <v>21</v>
      </c>
      <c r="H89" s="19" t="s">
        <v>33</v>
      </c>
      <c r="J89" s="19" t="s">
        <v>33</v>
      </c>
      <c r="L89" s="19" t="s">
        <v>33</v>
      </c>
      <c r="N89" s="19" t="s">
        <v>33</v>
      </c>
      <c r="P89" s="19" t="s">
        <v>33</v>
      </c>
      <c r="R89" s="19" t="s">
        <v>33</v>
      </c>
      <c r="T89" s="19" t="s">
        <v>33</v>
      </c>
      <c r="V89" s="19" t="s">
        <v>33</v>
      </c>
      <c r="X89" s="20">
        <v>7421</v>
      </c>
      <c r="Y89" s="118" t="s">
        <v>21</v>
      </c>
    </row>
    <row r="90" spans="1:26">
      <c r="A90" s="21" t="s">
        <v>18</v>
      </c>
      <c r="B90" s="24">
        <v>30063</v>
      </c>
      <c r="C90" s="118" t="s">
        <v>21</v>
      </c>
      <c r="D90" s="22">
        <v>33633</v>
      </c>
      <c r="E90" s="118" t="s">
        <v>21</v>
      </c>
      <c r="F90" s="24">
        <v>9858</v>
      </c>
      <c r="G90" s="142" t="s">
        <v>21</v>
      </c>
      <c r="H90" s="19" t="s">
        <v>33</v>
      </c>
      <c r="J90" s="19" t="s">
        <v>33</v>
      </c>
      <c r="L90" s="19" t="s">
        <v>33</v>
      </c>
      <c r="N90" s="19" t="s">
        <v>33</v>
      </c>
      <c r="P90" s="19" t="s">
        <v>33</v>
      </c>
      <c r="R90" s="19" t="s">
        <v>33</v>
      </c>
      <c r="T90" s="19" t="s">
        <v>33</v>
      </c>
      <c r="V90" s="19" t="s">
        <v>33</v>
      </c>
      <c r="X90" s="22" t="s">
        <v>12</v>
      </c>
      <c r="Y90" s="123"/>
    </row>
    <row r="91" spans="1:26">
      <c r="A91" s="21" t="s">
        <v>19</v>
      </c>
      <c r="B91" s="24">
        <v>1196</v>
      </c>
      <c r="C91" s="118" t="s">
        <v>21</v>
      </c>
      <c r="D91" s="22">
        <v>1860</v>
      </c>
      <c r="E91" s="118" t="s">
        <v>21</v>
      </c>
      <c r="F91" s="24">
        <v>460</v>
      </c>
      <c r="G91" s="142" t="s">
        <v>21</v>
      </c>
      <c r="H91" s="19" t="s">
        <v>33</v>
      </c>
      <c r="J91" s="19" t="s">
        <v>33</v>
      </c>
      <c r="L91" s="19" t="s">
        <v>33</v>
      </c>
      <c r="N91" s="19" t="s">
        <v>33</v>
      </c>
      <c r="P91" s="19" t="s">
        <v>33</v>
      </c>
      <c r="R91" s="19" t="s">
        <v>33</v>
      </c>
      <c r="T91" s="19" t="s">
        <v>33</v>
      </c>
      <c r="V91" s="19" t="s">
        <v>33</v>
      </c>
      <c r="X91" s="22" t="s">
        <v>12</v>
      </c>
      <c r="Y91" s="123"/>
    </row>
    <row r="92" spans="1:26">
      <c r="A92" s="28"/>
      <c r="B92" s="111"/>
      <c r="C92" s="115"/>
      <c r="D92" s="25"/>
      <c r="E92" s="115"/>
      <c r="F92" s="111"/>
      <c r="G92" s="143"/>
      <c r="H92" s="19" t="s">
        <v>33</v>
      </c>
      <c r="J92" s="19" t="s">
        <v>33</v>
      </c>
      <c r="L92" s="19" t="s">
        <v>33</v>
      </c>
      <c r="N92" s="19" t="s">
        <v>33</v>
      </c>
      <c r="P92" s="19" t="s">
        <v>33</v>
      </c>
      <c r="R92" s="19" t="s">
        <v>33</v>
      </c>
      <c r="T92" s="19" t="s">
        <v>33</v>
      </c>
      <c r="V92" s="19" t="s">
        <v>33</v>
      </c>
      <c r="X92" s="30"/>
      <c r="Y92" s="185"/>
    </row>
    <row r="93" spans="1:26">
      <c r="A93" s="16" t="s">
        <v>14</v>
      </c>
      <c r="B93" s="110">
        <f t="shared" ref="B93:F93" si="18">SUM(B94:B95)</f>
        <v>10400</v>
      </c>
      <c r="C93" s="130"/>
      <c r="D93" s="17">
        <f t="shared" si="18"/>
        <v>10671</v>
      </c>
      <c r="E93" s="130"/>
      <c r="F93" s="110">
        <f t="shared" si="18"/>
        <v>3701</v>
      </c>
      <c r="G93" s="142" t="s">
        <v>21</v>
      </c>
      <c r="H93" s="19" t="s">
        <v>33</v>
      </c>
      <c r="J93" s="19" t="s">
        <v>33</v>
      </c>
      <c r="L93" s="19" t="s">
        <v>33</v>
      </c>
      <c r="N93" s="19" t="s">
        <v>33</v>
      </c>
      <c r="P93" s="19" t="s">
        <v>33</v>
      </c>
      <c r="R93" s="19" t="s">
        <v>33</v>
      </c>
      <c r="T93" s="19" t="s">
        <v>33</v>
      </c>
      <c r="V93" s="19" t="s">
        <v>33</v>
      </c>
      <c r="X93" s="20">
        <v>2155</v>
      </c>
      <c r="Y93" s="118" t="s">
        <v>21</v>
      </c>
    </row>
    <row r="94" spans="1:26">
      <c r="A94" s="21" t="s">
        <v>18</v>
      </c>
      <c r="B94" s="24">
        <v>9987</v>
      </c>
      <c r="C94" s="126"/>
      <c r="D94" s="22">
        <v>10128</v>
      </c>
      <c r="E94" s="126"/>
      <c r="F94" s="24">
        <v>3499</v>
      </c>
      <c r="G94" s="142" t="s">
        <v>21</v>
      </c>
      <c r="H94" s="19" t="s">
        <v>33</v>
      </c>
      <c r="J94" s="19" t="s">
        <v>33</v>
      </c>
      <c r="L94" s="19" t="s">
        <v>33</v>
      </c>
      <c r="N94" s="19" t="s">
        <v>33</v>
      </c>
      <c r="P94" s="19" t="s">
        <v>33</v>
      </c>
      <c r="R94" s="19" t="s">
        <v>33</v>
      </c>
      <c r="T94" s="19" t="s">
        <v>33</v>
      </c>
      <c r="V94" s="19" t="s">
        <v>33</v>
      </c>
      <c r="X94" s="22" t="s">
        <v>12</v>
      </c>
      <c r="Y94" s="123"/>
    </row>
    <row r="95" spans="1:26">
      <c r="A95" s="21" t="s">
        <v>19</v>
      </c>
      <c r="B95" s="111">
        <v>413</v>
      </c>
      <c r="C95" s="127"/>
      <c r="D95" s="25">
        <v>543</v>
      </c>
      <c r="E95" s="118" t="s">
        <v>21</v>
      </c>
      <c r="F95" s="111">
        <v>202</v>
      </c>
      <c r="G95" s="142" t="s">
        <v>21</v>
      </c>
      <c r="H95" s="19" t="s">
        <v>33</v>
      </c>
      <c r="J95" s="19" t="s">
        <v>33</v>
      </c>
      <c r="L95" s="19" t="s">
        <v>33</v>
      </c>
      <c r="N95" s="19" t="s">
        <v>33</v>
      </c>
      <c r="P95" s="19" t="s">
        <v>33</v>
      </c>
      <c r="R95" s="19" t="s">
        <v>33</v>
      </c>
      <c r="T95" s="19" t="s">
        <v>33</v>
      </c>
      <c r="V95" s="19" t="s">
        <v>33</v>
      </c>
      <c r="X95" s="22" t="s">
        <v>12</v>
      </c>
      <c r="Y95" s="123"/>
    </row>
    <row r="96" spans="1:26">
      <c r="A96" s="28"/>
      <c r="B96" s="111"/>
      <c r="C96" s="115"/>
      <c r="D96" s="25"/>
      <c r="E96" s="115"/>
      <c r="F96" s="111"/>
      <c r="G96" s="143"/>
      <c r="H96" s="31"/>
      <c r="J96" s="31"/>
      <c r="L96" s="31"/>
      <c r="N96" s="31"/>
      <c r="P96" s="31"/>
      <c r="R96" s="31"/>
      <c r="T96" s="31"/>
      <c r="V96" s="31"/>
      <c r="X96" s="30"/>
      <c r="Y96" s="185"/>
    </row>
    <row r="97" spans="1:25">
      <c r="A97" s="32" t="s">
        <v>25</v>
      </c>
      <c r="B97" s="154">
        <f t="shared" ref="B97:F99" si="19">B89/B93</f>
        <v>3.0056730769230771</v>
      </c>
      <c r="C97" s="121"/>
      <c r="D97" s="154">
        <f t="shared" si="19"/>
        <v>3.3261175147596287</v>
      </c>
      <c r="E97" s="121"/>
      <c r="F97" s="154">
        <f t="shared" si="19"/>
        <v>2.7878951634693325</v>
      </c>
      <c r="G97" s="140"/>
      <c r="H97" s="35" t="s">
        <v>12</v>
      </c>
      <c r="J97" s="35" t="s">
        <v>12</v>
      </c>
      <c r="L97" s="35" t="s">
        <v>12</v>
      </c>
      <c r="N97" s="35" t="s">
        <v>12</v>
      </c>
      <c r="P97" s="35" t="s">
        <v>12</v>
      </c>
      <c r="R97" s="35" t="s">
        <v>12</v>
      </c>
      <c r="T97" s="35" t="s">
        <v>12</v>
      </c>
      <c r="V97" s="35" t="s">
        <v>12</v>
      </c>
      <c r="X97" s="33">
        <f t="shared" ref="X97" si="20">X89/X93</f>
        <v>3.4436194895591647</v>
      </c>
      <c r="Y97" s="120"/>
    </row>
    <row r="98" spans="1:25">
      <c r="A98" s="36" t="s">
        <v>18</v>
      </c>
      <c r="B98" s="155">
        <f t="shared" si="19"/>
        <v>3.0102132772604384</v>
      </c>
      <c r="C98" s="121"/>
      <c r="D98" s="155">
        <f t="shared" si="19"/>
        <v>3.3207938388625591</v>
      </c>
      <c r="E98" s="121"/>
      <c r="F98" s="155">
        <f t="shared" si="19"/>
        <v>2.8173763932552158</v>
      </c>
      <c r="G98" s="140"/>
      <c r="H98" s="35" t="s">
        <v>12</v>
      </c>
      <c r="J98" s="35" t="s">
        <v>12</v>
      </c>
      <c r="L98" s="35" t="s">
        <v>12</v>
      </c>
      <c r="N98" s="35" t="s">
        <v>12</v>
      </c>
      <c r="P98" s="35" t="s">
        <v>12</v>
      </c>
      <c r="R98" s="35" t="s">
        <v>12</v>
      </c>
      <c r="T98" s="35" t="s">
        <v>12</v>
      </c>
      <c r="V98" s="35" t="s">
        <v>12</v>
      </c>
      <c r="X98" s="34" t="s">
        <v>12</v>
      </c>
      <c r="Y98" s="186"/>
    </row>
    <row r="99" spans="1:25">
      <c r="A99" s="53" t="s">
        <v>19</v>
      </c>
      <c r="B99" s="156">
        <f t="shared" si="19"/>
        <v>2.8958837772397095</v>
      </c>
      <c r="C99" s="122"/>
      <c r="D99" s="156">
        <f t="shared" si="19"/>
        <v>3.4254143646408841</v>
      </c>
      <c r="E99" s="122"/>
      <c r="F99" s="156">
        <f t="shared" si="19"/>
        <v>2.277227722772277</v>
      </c>
      <c r="G99" s="141"/>
      <c r="H99" s="57" t="s">
        <v>12</v>
      </c>
      <c r="I99" s="176"/>
      <c r="J99" s="57" t="s">
        <v>12</v>
      </c>
      <c r="K99" s="179"/>
      <c r="L99" s="57" t="s">
        <v>12</v>
      </c>
      <c r="M99" s="179"/>
      <c r="N99" s="57" t="s">
        <v>12</v>
      </c>
      <c r="O99" s="179"/>
      <c r="P99" s="57" t="s">
        <v>12</v>
      </c>
      <c r="Q99" s="179"/>
      <c r="R99" s="57" t="s">
        <v>12</v>
      </c>
      <c r="S99" s="179"/>
      <c r="T99" s="57" t="s">
        <v>12</v>
      </c>
      <c r="U99" s="179"/>
      <c r="V99" s="57" t="s">
        <v>12</v>
      </c>
      <c r="W99" s="179"/>
      <c r="X99" s="56" t="s">
        <v>12</v>
      </c>
      <c r="Y99" s="124"/>
    </row>
    <row r="100" spans="1:25">
      <c r="B100" s="158"/>
      <c r="C100" s="125"/>
      <c r="D100" s="167"/>
      <c r="E100" s="125"/>
      <c r="F100" s="158"/>
      <c r="G100" s="148"/>
      <c r="H100" s="55"/>
      <c r="X100" s="10"/>
      <c r="Y100" s="46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4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0" t="s">
        <v>4</v>
      </c>
      <c r="K102" s="177"/>
      <c r="L102" s="214" t="s">
        <v>5</v>
      </c>
      <c r="M102" s="214"/>
      <c r="N102" s="180" t="s">
        <v>6</v>
      </c>
      <c r="O102" s="174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6" t="s">
        <v>13</v>
      </c>
      <c r="B104" s="110">
        <f t="shared" ref="B104:X104" si="21">SUM(B105:B106)</f>
        <v>26892</v>
      </c>
      <c r="C104" s="130"/>
      <c r="D104" s="17">
        <f t="shared" si="21"/>
        <v>33184</v>
      </c>
      <c r="E104" s="130"/>
      <c r="F104" s="110">
        <f t="shared" si="21"/>
        <v>21974</v>
      </c>
      <c r="G104" s="144"/>
      <c r="H104" s="18">
        <f t="shared" si="21"/>
        <v>15641</v>
      </c>
      <c r="I104" s="118" t="s">
        <v>21</v>
      </c>
      <c r="J104" s="17">
        <f t="shared" si="21"/>
        <v>9103</v>
      </c>
      <c r="K104" s="118" t="s">
        <v>21</v>
      </c>
      <c r="L104" s="17">
        <f t="shared" si="21"/>
        <v>8410</v>
      </c>
      <c r="M104" s="118" t="s">
        <v>21</v>
      </c>
      <c r="N104" s="17">
        <f t="shared" si="21"/>
        <v>19170</v>
      </c>
      <c r="O104" s="118" t="s">
        <v>21</v>
      </c>
      <c r="P104" s="18">
        <f t="shared" si="21"/>
        <v>14369</v>
      </c>
      <c r="Q104" s="118" t="s">
        <v>21</v>
      </c>
      <c r="R104" s="18">
        <f t="shared" si="21"/>
        <v>13910</v>
      </c>
      <c r="S104" s="118" t="s">
        <v>21</v>
      </c>
      <c r="T104" s="18">
        <f t="shared" si="21"/>
        <v>15342</v>
      </c>
      <c r="U104" s="118" t="s">
        <v>21</v>
      </c>
      <c r="V104" s="18">
        <f t="shared" si="21"/>
        <v>17243</v>
      </c>
      <c r="W104" s="118" t="s">
        <v>21</v>
      </c>
      <c r="X104" s="18">
        <f t="shared" si="21"/>
        <v>18593</v>
      </c>
      <c r="Y104" s="118" t="s">
        <v>21</v>
      </c>
    </row>
    <row r="105" spans="1:25">
      <c r="A105" s="21" t="s">
        <v>18</v>
      </c>
      <c r="B105" s="24">
        <v>26066</v>
      </c>
      <c r="C105" s="126"/>
      <c r="D105" s="22">
        <v>31760</v>
      </c>
      <c r="E105" s="126"/>
      <c r="F105" s="24">
        <v>20807</v>
      </c>
      <c r="G105" s="145"/>
      <c r="H105" s="23">
        <v>12853</v>
      </c>
      <c r="I105" s="139"/>
      <c r="J105" s="22">
        <v>8381</v>
      </c>
      <c r="K105" s="118" t="s">
        <v>21</v>
      </c>
      <c r="L105" s="22">
        <v>7919</v>
      </c>
      <c r="M105" s="118" t="s">
        <v>21</v>
      </c>
      <c r="N105" s="22">
        <v>17354</v>
      </c>
      <c r="O105" s="118" t="s">
        <v>21</v>
      </c>
      <c r="P105" s="23">
        <v>13463</v>
      </c>
      <c r="Q105" s="118" t="s">
        <v>21</v>
      </c>
      <c r="R105" s="23">
        <v>11554</v>
      </c>
      <c r="S105" s="118" t="s">
        <v>21</v>
      </c>
      <c r="T105" s="23">
        <v>13962</v>
      </c>
      <c r="U105" s="118" t="s">
        <v>21</v>
      </c>
      <c r="V105" s="23">
        <v>15817</v>
      </c>
      <c r="W105" s="118" t="s">
        <v>21</v>
      </c>
      <c r="X105" s="23">
        <v>17269</v>
      </c>
      <c r="Y105" s="119"/>
    </row>
    <row r="106" spans="1:25">
      <c r="A106" s="21" t="s">
        <v>19</v>
      </c>
      <c r="B106" s="111">
        <v>826</v>
      </c>
      <c r="C106" s="118" t="s">
        <v>21</v>
      </c>
      <c r="D106" s="22">
        <v>1424</v>
      </c>
      <c r="E106" s="118" t="s">
        <v>21</v>
      </c>
      <c r="F106" s="24">
        <v>1167</v>
      </c>
      <c r="G106" s="142" t="s">
        <v>21</v>
      </c>
      <c r="H106" s="23">
        <v>2788</v>
      </c>
      <c r="I106" s="118" t="s">
        <v>21</v>
      </c>
      <c r="J106" s="25">
        <v>722</v>
      </c>
      <c r="K106" s="118" t="s">
        <v>21</v>
      </c>
      <c r="L106" s="25">
        <v>491</v>
      </c>
      <c r="M106" s="118" t="s">
        <v>21</v>
      </c>
      <c r="N106" s="22">
        <v>1816</v>
      </c>
      <c r="O106" s="118" t="s">
        <v>21</v>
      </c>
      <c r="P106" s="26">
        <v>906</v>
      </c>
      <c r="Q106" s="118" t="s">
        <v>21</v>
      </c>
      <c r="R106" s="23">
        <v>2356</v>
      </c>
      <c r="S106" s="118" t="s">
        <v>21</v>
      </c>
      <c r="T106" s="23">
        <v>1380</v>
      </c>
      <c r="U106" s="118" t="s">
        <v>21</v>
      </c>
      <c r="V106" s="23">
        <v>1426</v>
      </c>
      <c r="W106" s="118" t="s">
        <v>21</v>
      </c>
      <c r="X106" s="23">
        <v>1324</v>
      </c>
      <c r="Y106" s="118" t="s">
        <v>21</v>
      </c>
    </row>
    <row r="107" spans="1:25">
      <c r="A107" s="28"/>
      <c r="B107" s="111"/>
      <c r="C107" s="115"/>
      <c r="D107" s="25"/>
      <c r="E107" s="115"/>
      <c r="F107" s="111"/>
      <c r="G107" s="143"/>
      <c r="H107" s="29"/>
      <c r="I107" s="115"/>
      <c r="J107" s="25"/>
      <c r="K107" s="115"/>
      <c r="L107" s="25"/>
      <c r="M107" s="115"/>
      <c r="N107" s="25"/>
      <c r="O107" s="115"/>
      <c r="P107" s="29"/>
      <c r="Q107" s="115"/>
      <c r="R107" s="29"/>
      <c r="S107" s="115"/>
      <c r="T107" s="29"/>
      <c r="U107" s="115"/>
      <c r="V107" s="29"/>
      <c r="W107" s="115"/>
      <c r="X107" s="29"/>
      <c r="Y107" s="115"/>
    </row>
    <row r="108" spans="1:25">
      <c r="A108" s="16" t="s">
        <v>14</v>
      </c>
      <c r="B108" s="110">
        <f t="shared" ref="B108:X108" si="22">SUM(B109:B110)</f>
        <v>9628</v>
      </c>
      <c r="C108" s="129"/>
      <c r="D108" s="17">
        <f t="shared" si="22"/>
        <v>9867</v>
      </c>
      <c r="E108" s="129"/>
      <c r="F108" s="110">
        <f t="shared" si="22"/>
        <v>7644</v>
      </c>
      <c r="G108" s="144"/>
      <c r="H108" s="17">
        <f t="shared" si="22"/>
        <v>5800</v>
      </c>
      <c r="I108" s="118" t="s">
        <v>21</v>
      </c>
      <c r="J108" s="17">
        <f t="shared" si="22"/>
        <v>3693</v>
      </c>
      <c r="K108" s="118" t="s">
        <v>21</v>
      </c>
      <c r="L108" s="17">
        <f t="shared" si="22"/>
        <v>3455</v>
      </c>
      <c r="M108" s="118" t="s">
        <v>21</v>
      </c>
      <c r="N108" s="17">
        <f t="shared" si="22"/>
        <v>6058</v>
      </c>
      <c r="O108" s="118" t="s">
        <v>21</v>
      </c>
      <c r="P108" s="17">
        <f t="shared" si="22"/>
        <v>5500</v>
      </c>
      <c r="Q108" s="118" t="s">
        <v>21</v>
      </c>
      <c r="R108" s="17">
        <f t="shared" si="22"/>
        <v>5484</v>
      </c>
      <c r="S108" s="118" t="s">
        <v>21</v>
      </c>
      <c r="T108" s="17">
        <f t="shared" si="22"/>
        <v>5907</v>
      </c>
      <c r="U108" s="118" t="s">
        <v>21</v>
      </c>
      <c r="V108" s="17">
        <f t="shared" si="22"/>
        <v>5858</v>
      </c>
      <c r="W108" s="116"/>
      <c r="X108" s="17">
        <f t="shared" si="22"/>
        <v>6938</v>
      </c>
      <c r="Y108" s="118" t="s">
        <v>21</v>
      </c>
    </row>
    <row r="109" spans="1:25">
      <c r="A109" s="21" t="s">
        <v>18</v>
      </c>
      <c r="B109" s="24">
        <v>9355</v>
      </c>
      <c r="C109" s="123"/>
      <c r="D109" s="22">
        <v>9529</v>
      </c>
      <c r="E109" s="123"/>
      <c r="F109" s="24">
        <v>7261</v>
      </c>
      <c r="G109" s="145"/>
      <c r="H109" s="22">
        <v>4832</v>
      </c>
      <c r="I109" s="123"/>
      <c r="J109" s="22">
        <v>3423</v>
      </c>
      <c r="K109" s="123"/>
      <c r="L109" s="22">
        <v>3273</v>
      </c>
      <c r="M109" s="118" t="s">
        <v>21</v>
      </c>
      <c r="N109" s="22">
        <v>5412</v>
      </c>
      <c r="O109" s="118" t="s">
        <v>21</v>
      </c>
      <c r="P109" s="22">
        <v>5185</v>
      </c>
      <c r="Q109" s="118" t="s">
        <v>21</v>
      </c>
      <c r="R109" s="22">
        <v>4781</v>
      </c>
      <c r="S109" s="118" t="s">
        <v>21</v>
      </c>
      <c r="T109" s="22">
        <v>5460</v>
      </c>
      <c r="U109" s="118" t="s">
        <v>21</v>
      </c>
      <c r="V109" s="22">
        <v>5473</v>
      </c>
      <c r="W109" s="123"/>
      <c r="X109" s="22">
        <v>6286</v>
      </c>
      <c r="Y109" s="118" t="s">
        <v>21</v>
      </c>
    </row>
    <row r="110" spans="1:25">
      <c r="A110" s="21" t="s">
        <v>19</v>
      </c>
      <c r="B110" s="24">
        <v>273</v>
      </c>
      <c r="C110" s="118" t="s">
        <v>21</v>
      </c>
      <c r="D110" s="22">
        <v>338</v>
      </c>
      <c r="E110" s="123"/>
      <c r="F110" s="24">
        <v>383</v>
      </c>
      <c r="G110" s="142" t="s">
        <v>21</v>
      </c>
      <c r="H110" s="22">
        <v>968</v>
      </c>
      <c r="I110" s="118" t="s">
        <v>21</v>
      </c>
      <c r="J110" s="22">
        <v>270</v>
      </c>
      <c r="K110" s="118" t="s">
        <v>21</v>
      </c>
      <c r="L110" s="22">
        <v>182</v>
      </c>
      <c r="M110" s="118" t="s">
        <v>21</v>
      </c>
      <c r="N110" s="22">
        <v>646</v>
      </c>
      <c r="O110" s="118" t="s">
        <v>21</v>
      </c>
      <c r="P110" s="22">
        <v>315</v>
      </c>
      <c r="Q110" s="123"/>
      <c r="R110" s="22">
        <v>703</v>
      </c>
      <c r="S110" s="118" t="s">
        <v>21</v>
      </c>
      <c r="T110" s="22">
        <v>447</v>
      </c>
      <c r="U110" s="118" t="s">
        <v>21</v>
      </c>
      <c r="V110" s="22">
        <v>385</v>
      </c>
      <c r="W110" s="123"/>
      <c r="X110" s="22">
        <v>652</v>
      </c>
      <c r="Y110" s="118" t="s">
        <v>21</v>
      </c>
    </row>
    <row r="111" spans="1:25">
      <c r="A111" s="28"/>
      <c r="B111" s="111"/>
      <c r="C111" s="115"/>
      <c r="D111" s="25"/>
      <c r="E111" s="115"/>
      <c r="F111" s="111"/>
      <c r="G111" s="143"/>
      <c r="H111" s="29"/>
      <c r="I111" s="115"/>
      <c r="J111" s="25"/>
      <c r="K111" s="115"/>
      <c r="L111" s="25"/>
      <c r="M111" s="115"/>
      <c r="N111" s="25"/>
      <c r="O111" s="115"/>
      <c r="P111" s="29"/>
      <c r="Q111" s="115"/>
      <c r="R111" s="29"/>
      <c r="S111" s="115"/>
      <c r="T111" s="29"/>
      <c r="U111" s="115"/>
      <c r="V111" s="29"/>
      <c r="W111" s="115"/>
      <c r="X111" s="29"/>
      <c r="Y111" s="115"/>
    </row>
    <row r="112" spans="1:25">
      <c r="A112" s="32" t="s">
        <v>25</v>
      </c>
      <c r="B112" s="154">
        <f t="shared" ref="B112:X114" si="23">B104/B108</f>
        <v>2.7931034482758621</v>
      </c>
      <c r="C112" s="121"/>
      <c r="D112" s="154">
        <f t="shared" si="23"/>
        <v>3.363129623999189</v>
      </c>
      <c r="E112" s="121"/>
      <c r="F112" s="154">
        <f t="shared" si="23"/>
        <v>2.8746729461015175</v>
      </c>
      <c r="G112" s="140"/>
      <c r="H112" s="33">
        <f t="shared" si="23"/>
        <v>2.6967241379310343</v>
      </c>
      <c r="I112" s="120"/>
      <c r="J112" s="154">
        <f t="shared" si="23"/>
        <v>2.4649336582724071</v>
      </c>
      <c r="K112" s="120"/>
      <c r="L112" s="154">
        <f t="shared" si="23"/>
        <v>2.4341534008683068</v>
      </c>
      <c r="M112" s="121"/>
      <c r="N112" s="154">
        <f t="shared" si="23"/>
        <v>3.1644106965995378</v>
      </c>
      <c r="O112" s="120"/>
      <c r="P112" s="33">
        <f t="shared" si="23"/>
        <v>2.6125454545454545</v>
      </c>
      <c r="Q112" s="120"/>
      <c r="R112" s="33">
        <f t="shared" si="23"/>
        <v>2.5364697301239971</v>
      </c>
      <c r="S112" s="120"/>
      <c r="T112" s="33">
        <f t="shared" si="23"/>
        <v>2.5972574911122397</v>
      </c>
      <c r="U112" s="120"/>
      <c r="V112" s="33">
        <f t="shared" si="23"/>
        <v>2.9434960737453055</v>
      </c>
      <c r="W112" s="120"/>
      <c r="X112" s="33">
        <f t="shared" si="23"/>
        <v>2.6798789276448542</v>
      </c>
      <c r="Y112" s="120"/>
    </row>
    <row r="113" spans="1:25">
      <c r="A113" s="36" t="s">
        <v>18</v>
      </c>
      <c r="B113" s="155">
        <f t="shared" si="23"/>
        <v>2.7863174772848742</v>
      </c>
      <c r="C113" s="121"/>
      <c r="D113" s="155">
        <f t="shared" si="23"/>
        <v>3.3329835239794314</v>
      </c>
      <c r="E113" s="121"/>
      <c r="F113" s="155">
        <f t="shared" si="23"/>
        <v>2.8655832529954552</v>
      </c>
      <c r="G113" s="140"/>
      <c r="H113" s="37">
        <f t="shared" si="23"/>
        <v>2.6599751655629138</v>
      </c>
      <c r="I113" s="121"/>
      <c r="J113" s="155">
        <f t="shared" si="23"/>
        <v>2.4484370435290681</v>
      </c>
      <c r="K113" s="121"/>
      <c r="L113" s="155">
        <f t="shared" si="23"/>
        <v>2.4194928200427741</v>
      </c>
      <c r="M113" s="121"/>
      <c r="N113" s="155">
        <f t="shared" si="23"/>
        <v>3.2065779748706578</v>
      </c>
      <c r="O113" s="121"/>
      <c r="P113" s="37">
        <f t="shared" si="23"/>
        <v>2.5965284474445518</v>
      </c>
      <c r="Q113" s="121"/>
      <c r="R113" s="37">
        <f t="shared" si="23"/>
        <v>2.4166492365613887</v>
      </c>
      <c r="S113" s="121"/>
      <c r="T113" s="37">
        <f t="shared" si="23"/>
        <v>2.5571428571428569</v>
      </c>
      <c r="U113" s="121"/>
      <c r="V113" s="37">
        <f t="shared" si="23"/>
        <v>2.8900054814544127</v>
      </c>
      <c r="W113" s="121"/>
      <c r="X113" s="37">
        <f t="shared" si="23"/>
        <v>2.7472160356347439</v>
      </c>
      <c r="Y113" s="121"/>
    </row>
    <row r="114" spans="1:25">
      <c r="A114" s="53" t="s">
        <v>19</v>
      </c>
      <c r="B114" s="156">
        <f t="shared" si="23"/>
        <v>3.0256410256410255</v>
      </c>
      <c r="C114" s="122"/>
      <c r="D114" s="156">
        <f t="shared" si="23"/>
        <v>4.2130177514792901</v>
      </c>
      <c r="E114" s="122"/>
      <c r="F114" s="156">
        <f t="shared" si="23"/>
        <v>3.0469973890339426</v>
      </c>
      <c r="G114" s="141"/>
      <c r="H114" s="54">
        <f t="shared" si="23"/>
        <v>2.8801652892561984</v>
      </c>
      <c r="I114" s="122"/>
      <c r="J114" s="156">
        <f t="shared" si="23"/>
        <v>2.674074074074074</v>
      </c>
      <c r="K114" s="122"/>
      <c r="L114" s="156">
        <f t="shared" si="23"/>
        <v>2.697802197802198</v>
      </c>
      <c r="M114" s="122"/>
      <c r="N114" s="156">
        <f t="shared" si="23"/>
        <v>2.8111455108359134</v>
      </c>
      <c r="O114" s="122"/>
      <c r="P114" s="54">
        <f t="shared" si="23"/>
        <v>2.8761904761904762</v>
      </c>
      <c r="Q114" s="122"/>
      <c r="R114" s="54">
        <f t="shared" si="23"/>
        <v>3.3513513513513513</v>
      </c>
      <c r="S114" s="122"/>
      <c r="T114" s="54">
        <f t="shared" si="23"/>
        <v>3.087248322147651</v>
      </c>
      <c r="U114" s="122"/>
      <c r="V114" s="54">
        <f t="shared" si="23"/>
        <v>3.703896103896104</v>
      </c>
      <c r="W114" s="122"/>
      <c r="X114" s="54">
        <f t="shared" si="23"/>
        <v>2.0306748466257667</v>
      </c>
      <c r="Y114" s="122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4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0" t="s">
        <v>4</v>
      </c>
      <c r="K117" s="177"/>
      <c r="L117" s="214" t="s">
        <v>5</v>
      </c>
      <c r="M117" s="214"/>
      <c r="N117" s="180" t="s">
        <v>6</v>
      </c>
      <c r="O117" s="174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6" t="s">
        <v>13</v>
      </c>
      <c r="B119" s="110">
        <f>SUM(B120:B121)</f>
        <v>40237</v>
      </c>
      <c r="C119" s="129"/>
      <c r="D119" s="17">
        <f t="shared" ref="D119:H119" si="24">SUM(D120:D121)</f>
        <v>46498</v>
      </c>
      <c r="E119" s="129"/>
      <c r="F119" s="110">
        <f t="shared" si="24"/>
        <v>25348</v>
      </c>
      <c r="G119" s="142" t="s">
        <v>21</v>
      </c>
      <c r="H119" s="17">
        <f t="shared" si="24"/>
        <v>14613</v>
      </c>
      <c r="I119" s="116"/>
      <c r="J119" s="17">
        <v>9082</v>
      </c>
      <c r="L119" s="17">
        <f t="shared" ref="L119:X119" si="25">SUM(L120:L121)</f>
        <v>7606</v>
      </c>
      <c r="M119" s="118" t="s">
        <v>21</v>
      </c>
      <c r="N119" s="17">
        <f t="shared" si="25"/>
        <v>18514</v>
      </c>
      <c r="O119" s="118" t="s">
        <v>21</v>
      </c>
      <c r="P119" s="17">
        <f t="shared" si="25"/>
        <v>14349</v>
      </c>
      <c r="Q119" s="118" t="s">
        <v>21</v>
      </c>
      <c r="R119" s="17">
        <f t="shared" si="25"/>
        <v>14984</v>
      </c>
      <c r="S119" s="118" t="s">
        <v>21</v>
      </c>
      <c r="T119" s="17">
        <f t="shared" si="25"/>
        <v>17490</v>
      </c>
      <c r="U119" s="118" t="s">
        <v>21</v>
      </c>
      <c r="V119" s="17">
        <f t="shared" si="25"/>
        <v>18281</v>
      </c>
      <c r="W119" s="118" t="s">
        <v>21</v>
      </c>
      <c r="X119" s="17">
        <f t="shared" si="25"/>
        <v>19823</v>
      </c>
      <c r="Y119" s="118" t="s">
        <v>21</v>
      </c>
    </row>
    <row r="120" spans="1:25">
      <c r="A120" s="21" t="s">
        <v>18</v>
      </c>
      <c r="B120" s="24">
        <v>39947</v>
      </c>
      <c r="C120" s="123"/>
      <c r="D120" s="22">
        <v>45869</v>
      </c>
      <c r="E120" s="123"/>
      <c r="F120" s="24">
        <v>24639</v>
      </c>
      <c r="G120" s="142" t="s">
        <v>21</v>
      </c>
      <c r="H120" s="22">
        <v>14027</v>
      </c>
      <c r="I120" s="123"/>
      <c r="J120" s="22">
        <v>8910</v>
      </c>
      <c r="L120" s="22">
        <v>7261</v>
      </c>
      <c r="M120" s="118" t="s">
        <v>21</v>
      </c>
      <c r="N120" s="22">
        <v>17593</v>
      </c>
      <c r="O120" s="118" t="s">
        <v>21</v>
      </c>
      <c r="P120" s="22">
        <v>13207</v>
      </c>
      <c r="Q120" s="118" t="s">
        <v>21</v>
      </c>
      <c r="R120" s="22">
        <v>12665</v>
      </c>
      <c r="S120" s="118" t="s">
        <v>21</v>
      </c>
      <c r="T120" s="22">
        <v>16407</v>
      </c>
      <c r="U120" s="118" t="s">
        <v>21</v>
      </c>
      <c r="V120" s="22">
        <v>16921</v>
      </c>
      <c r="W120" s="118" t="s">
        <v>21</v>
      </c>
      <c r="X120" s="22">
        <v>18794</v>
      </c>
      <c r="Y120" s="118" t="s">
        <v>21</v>
      </c>
    </row>
    <row r="121" spans="1:25">
      <c r="A121" s="21" t="s">
        <v>19</v>
      </c>
      <c r="B121" s="111">
        <v>290</v>
      </c>
      <c r="C121" s="118" t="s">
        <v>21</v>
      </c>
      <c r="D121" s="25">
        <v>629</v>
      </c>
      <c r="E121" s="118" t="s">
        <v>21</v>
      </c>
      <c r="F121" s="111">
        <v>709</v>
      </c>
      <c r="G121" s="142" t="s">
        <v>21</v>
      </c>
      <c r="H121" s="25">
        <v>586</v>
      </c>
      <c r="I121" s="118" t="s">
        <v>21</v>
      </c>
      <c r="J121" s="25" t="s">
        <v>12</v>
      </c>
      <c r="L121" s="25">
        <v>345</v>
      </c>
      <c r="M121" s="118" t="s">
        <v>21</v>
      </c>
      <c r="N121" s="25">
        <v>921</v>
      </c>
      <c r="O121" s="118" t="s">
        <v>21</v>
      </c>
      <c r="P121" s="22">
        <v>1142</v>
      </c>
      <c r="Q121" s="118" t="s">
        <v>21</v>
      </c>
      <c r="R121" s="22">
        <v>2319</v>
      </c>
      <c r="S121" s="118" t="s">
        <v>21</v>
      </c>
      <c r="T121" s="22">
        <v>1083</v>
      </c>
      <c r="U121" s="118" t="s">
        <v>21</v>
      </c>
      <c r="V121" s="22">
        <v>1360</v>
      </c>
      <c r="W121" s="118" t="s">
        <v>21</v>
      </c>
      <c r="X121" s="22">
        <v>1029</v>
      </c>
      <c r="Y121" s="118" t="s">
        <v>21</v>
      </c>
    </row>
    <row r="122" spans="1:25">
      <c r="A122" s="28"/>
      <c r="B122" s="111"/>
      <c r="C122" s="128"/>
      <c r="D122" s="25"/>
      <c r="E122" s="128"/>
      <c r="F122" s="111"/>
      <c r="G122" s="143"/>
      <c r="H122" s="25"/>
      <c r="I122" s="128"/>
      <c r="J122" s="25"/>
      <c r="L122" s="25"/>
      <c r="M122" s="128"/>
      <c r="N122" s="25"/>
      <c r="O122" s="128"/>
      <c r="P122" s="25"/>
      <c r="Q122" s="128"/>
      <c r="R122" s="25"/>
      <c r="S122" s="128"/>
      <c r="T122" s="25"/>
      <c r="U122" s="128"/>
      <c r="V122" s="25"/>
      <c r="W122" s="128"/>
      <c r="X122" s="25"/>
      <c r="Y122" s="128"/>
    </row>
    <row r="123" spans="1:25">
      <c r="A123" s="16" t="s">
        <v>14</v>
      </c>
      <c r="B123" s="110">
        <f t="shared" ref="B123:H123" si="26">SUM(B124:B125)</f>
        <v>15535</v>
      </c>
      <c r="C123" s="129"/>
      <c r="D123" s="17">
        <f t="shared" si="26"/>
        <v>16364</v>
      </c>
      <c r="E123" s="129"/>
      <c r="F123" s="110">
        <f t="shared" si="26"/>
        <v>9518</v>
      </c>
      <c r="G123" s="144"/>
      <c r="H123" s="17">
        <f t="shared" si="26"/>
        <v>5622</v>
      </c>
      <c r="I123" s="116"/>
      <c r="J123" s="17">
        <v>3892</v>
      </c>
      <c r="L123" s="17">
        <f t="shared" ref="L123:X123" si="27">SUM(L124:L125)</f>
        <v>3013</v>
      </c>
      <c r="M123" s="129"/>
      <c r="N123" s="17">
        <f t="shared" si="27"/>
        <v>6182</v>
      </c>
      <c r="O123" s="118" t="s">
        <v>21</v>
      </c>
      <c r="P123" s="17">
        <f t="shared" si="27"/>
        <v>5640</v>
      </c>
      <c r="Q123" s="116"/>
      <c r="R123" s="17">
        <f t="shared" si="27"/>
        <v>6228</v>
      </c>
      <c r="S123" s="118" t="s">
        <v>21</v>
      </c>
      <c r="T123" s="17">
        <f t="shared" si="27"/>
        <v>7000</v>
      </c>
      <c r="U123" s="116"/>
      <c r="V123" s="17">
        <f t="shared" si="27"/>
        <v>6987</v>
      </c>
      <c r="W123" s="118" t="s">
        <v>21</v>
      </c>
      <c r="X123" s="17">
        <f t="shared" si="27"/>
        <v>7389</v>
      </c>
      <c r="Y123" s="118" t="s">
        <v>21</v>
      </c>
    </row>
    <row r="124" spans="1:25">
      <c r="A124" s="21" t="s">
        <v>18</v>
      </c>
      <c r="B124" s="24">
        <v>15381</v>
      </c>
      <c r="C124" s="123"/>
      <c r="D124" s="22">
        <v>16248</v>
      </c>
      <c r="E124" s="123"/>
      <c r="F124" s="24">
        <v>9265</v>
      </c>
      <c r="G124" s="145"/>
      <c r="H124" s="22">
        <v>5384</v>
      </c>
      <c r="I124" s="123"/>
      <c r="J124" s="22">
        <v>3802</v>
      </c>
      <c r="L124" s="22">
        <v>2864</v>
      </c>
      <c r="M124" s="123"/>
      <c r="N124" s="22">
        <v>5857</v>
      </c>
      <c r="O124" s="118" t="s">
        <v>21</v>
      </c>
      <c r="P124" s="22">
        <v>5249</v>
      </c>
      <c r="Q124" s="123"/>
      <c r="R124" s="22">
        <v>5393</v>
      </c>
      <c r="S124" s="118"/>
      <c r="T124" s="22">
        <v>6603</v>
      </c>
      <c r="U124" s="123"/>
      <c r="V124" s="22">
        <v>6539</v>
      </c>
      <c r="W124" s="118" t="s">
        <v>21</v>
      </c>
      <c r="X124" s="22">
        <v>7034</v>
      </c>
      <c r="Y124" s="118" t="s">
        <v>21</v>
      </c>
    </row>
    <row r="125" spans="1:25">
      <c r="A125" s="21" t="s">
        <v>19</v>
      </c>
      <c r="B125" s="24">
        <v>154</v>
      </c>
      <c r="C125" s="118" t="s">
        <v>21</v>
      </c>
      <c r="D125" s="22">
        <v>116</v>
      </c>
      <c r="E125" s="118" t="s">
        <v>21</v>
      </c>
      <c r="F125" s="24">
        <v>253</v>
      </c>
      <c r="G125" s="142" t="s">
        <v>21</v>
      </c>
      <c r="H125" s="22">
        <v>238</v>
      </c>
      <c r="I125" s="118" t="s">
        <v>21</v>
      </c>
      <c r="J125" s="22" t="s">
        <v>12</v>
      </c>
      <c r="L125" s="22">
        <v>149</v>
      </c>
      <c r="M125" s="118" t="s">
        <v>21</v>
      </c>
      <c r="N125" s="22">
        <v>325</v>
      </c>
      <c r="O125" s="118" t="s">
        <v>21</v>
      </c>
      <c r="P125" s="22">
        <v>391</v>
      </c>
      <c r="Q125" s="118" t="s">
        <v>21</v>
      </c>
      <c r="R125" s="22">
        <v>835</v>
      </c>
      <c r="S125" s="118" t="s">
        <v>21</v>
      </c>
      <c r="T125" s="22">
        <v>397</v>
      </c>
      <c r="U125" s="118" t="s">
        <v>21</v>
      </c>
      <c r="V125" s="22">
        <v>448</v>
      </c>
      <c r="W125" s="118" t="s">
        <v>21</v>
      </c>
      <c r="X125" s="22">
        <v>355</v>
      </c>
      <c r="Y125" s="118" t="s">
        <v>21</v>
      </c>
    </row>
    <row r="126" spans="1:25">
      <c r="A126" s="28"/>
      <c r="B126" s="111"/>
      <c r="C126" s="115"/>
      <c r="D126" s="25"/>
      <c r="E126" s="115"/>
      <c r="F126" s="111"/>
      <c r="G126" s="143"/>
      <c r="H126" s="29"/>
      <c r="I126" s="115"/>
      <c r="J126" s="25"/>
      <c r="L126" s="25"/>
      <c r="M126" s="115"/>
      <c r="N126" s="25"/>
      <c r="O126" s="115"/>
      <c r="P126" s="29"/>
      <c r="Q126" s="115"/>
      <c r="R126" s="29"/>
      <c r="S126" s="115"/>
      <c r="T126" s="29"/>
      <c r="U126" s="115"/>
      <c r="V126" s="29"/>
      <c r="W126" s="115"/>
      <c r="X126" s="29"/>
      <c r="Y126" s="115"/>
    </row>
    <row r="127" spans="1:25">
      <c r="A127" s="32" t="s">
        <v>25</v>
      </c>
      <c r="B127" s="154">
        <f t="shared" ref="B127:H127" si="28">B119/B123</f>
        <v>2.5900869005471514</v>
      </c>
      <c r="C127" s="121"/>
      <c r="D127" s="154">
        <f t="shared" si="28"/>
        <v>2.8414813004155461</v>
      </c>
      <c r="E127" s="121"/>
      <c r="F127" s="154">
        <f t="shared" si="28"/>
        <v>2.6631645303635216</v>
      </c>
      <c r="G127" s="140"/>
      <c r="H127" s="33">
        <f t="shared" si="28"/>
        <v>2.5992529348986126</v>
      </c>
      <c r="I127" s="120"/>
      <c r="J127" s="154">
        <f t="shared" ref="J127" si="29">J119/J123</f>
        <v>2.3335046248715314</v>
      </c>
      <c r="L127" s="154">
        <f t="shared" ref="L127:X127" si="30">L119/L123</f>
        <v>2.5243942914039166</v>
      </c>
      <c r="M127" s="121"/>
      <c r="N127" s="154">
        <f t="shared" si="30"/>
        <v>2.9948236816564218</v>
      </c>
      <c r="O127" s="120"/>
      <c r="P127" s="33">
        <f t="shared" si="30"/>
        <v>2.5441489361702128</v>
      </c>
      <c r="Q127" s="120"/>
      <c r="R127" s="33">
        <f t="shared" si="30"/>
        <v>2.4059087989723826</v>
      </c>
      <c r="S127" s="120"/>
      <c r="T127" s="33">
        <f t="shared" si="30"/>
        <v>2.4985714285714287</v>
      </c>
      <c r="U127" s="120"/>
      <c r="V127" s="33">
        <f t="shared" si="30"/>
        <v>2.6164305138113639</v>
      </c>
      <c r="W127" s="120"/>
      <c r="X127" s="33">
        <f t="shared" si="30"/>
        <v>2.682771687643795</v>
      </c>
      <c r="Y127" s="120"/>
    </row>
    <row r="128" spans="1:25">
      <c r="A128" s="36" t="s">
        <v>18</v>
      </c>
      <c r="B128" s="155">
        <v>2.6</v>
      </c>
      <c r="C128" s="121"/>
      <c r="D128" s="155">
        <v>2.82</v>
      </c>
      <c r="E128" s="121"/>
      <c r="F128" s="155">
        <v>2.66</v>
      </c>
      <c r="G128" s="140"/>
      <c r="H128" s="37">
        <v>2.61</v>
      </c>
      <c r="I128" s="121"/>
      <c r="J128" s="155">
        <v>2.34</v>
      </c>
      <c r="L128" s="155">
        <v>2.54</v>
      </c>
      <c r="M128" s="121"/>
      <c r="N128" s="155">
        <v>3</v>
      </c>
      <c r="O128" s="121"/>
      <c r="P128" s="37">
        <v>2.52</v>
      </c>
      <c r="Q128" s="121"/>
      <c r="R128" s="37">
        <v>2.35</v>
      </c>
      <c r="S128" s="121"/>
      <c r="T128" s="37">
        <v>2.48</v>
      </c>
      <c r="U128" s="121"/>
      <c r="V128" s="37">
        <v>2.59</v>
      </c>
      <c r="W128" s="121"/>
      <c r="X128" s="37">
        <v>2.67</v>
      </c>
      <c r="Y128" s="121"/>
    </row>
    <row r="129" spans="1:119">
      <c r="A129" s="53" t="s">
        <v>19</v>
      </c>
      <c r="B129" s="156">
        <v>1.88</v>
      </c>
      <c r="C129" s="122"/>
      <c r="D129" s="156">
        <v>5.42</v>
      </c>
      <c r="E129" s="122"/>
      <c r="F129" s="156">
        <v>2.8</v>
      </c>
      <c r="G129" s="141"/>
      <c r="H129" s="54">
        <v>2.46</v>
      </c>
      <c r="I129" s="122"/>
      <c r="J129" s="56" t="s">
        <v>12</v>
      </c>
      <c r="K129" s="179"/>
      <c r="L129" s="156">
        <v>2.3199999999999998</v>
      </c>
      <c r="M129" s="122"/>
      <c r="N129" s="156">
        <v>2.83</v>
      </c>
      <c r="O129" s="122"/>
      <c r="P129" s="54">
        <v>2.92</v>
      </c>
      <c r="Q129" s="122"/>
      <c r="R129" s="54">
        <v>2.78</v>
      </c>
      <c r="S129" s="122"/>
      <c r="T129" s="54">
        <v>2.73</v>
      </c>
      <c r="U129" s="122"/>
      <c r="V129" s="54">
        <v>3.04</v>
      </c>
      <c r="W129" s="122"/>
      <c r="X129" s="54">
        <v>2.9</v>
      </c>
      <c r="Y129" s="122"/>
    </row>
    <row r="130" spans="1:119">
      <c r="A130" s="55"/>
      <c r="B130" s="158"/>
      <c r="C130" s="125"/>
      <c r="D130" s="167"/>
      <c r="E130" s="125"/>
      <c r="F130" s="158"/>
      <c r="G130" s="148"/>
      <c r="H130" s="10"/>
      <c r="I130" s="125"/>
      <c r="J130" s="167"/>
      <c r="K130" s="46"/>
      <c r="L130" s="167"/>
      <c r="M130" s="46"/>
      <c r="N130" s="167"/>
      <c r="O130" s="46"/>
      <c r="P130" s="10"/>
      <c r="Q130" s="46"/>
      <c r="R130" s="10"/>
      <c r="S130" s="46"/>
      <c r="T130" s="10"/>
      <c r="U130" s="46"/>
      <c r="V130" s="10"/>
      <c r="W130" s="46"/>
      <c r="X130" s="10"/>
      <c r="Y130" s="46"/>
      <c r="Z130" s="55"/>
    </row>
    <row r="131" spans="1:119">
      <c r="A131" s="65"/>
      <c r="B131" s="159"/>
      <c r="C131" s="65"/>
      <c r="D131" s="168"/>
      <c r="E131" s="65"/>
      <c r="F131" s="159"/>
      <c r="G131" s="149"/>
      <c r="H131" s="65"/>
      <c r="I131" s="65"/>
      <c r="J131" s="181"/>
      <c r="K131" s="46"/>
      <c r="L131" s="181"/>
      <c r="M131" s="46"/>
      <c r="N131" s="181"/>
      <c r="O131" s="46"/>
      <c r="P131" s="55"/>
      <c r="Q131" s="46"/>
      <c r="R131" s="55"/>
      <c r="S131" s="46"/>
      <c r="T131" s="55"/>
      <c r="U131" s="46"/>
      <c r="V131" s="55"/>
      <c r="W131" s="46"/>
      <c r="X131" s="55"/>
      <c r="Y131" s="46"/>
      <c r="Z131" s="55"/>
    </row>
    <row r="132" spans="1:119" s="47" customFormat="1" ht="11.25">
      <c r="A132" s="38" t="s">
        <v>29</v>
      </c>
      <c r="B132" s="160"/>
      <c r="C132" s="46"/>
      <c r="D132" s="169"/>
      <c r="E132" s="46"/>
      <c r="F132" s="160"/>
      <c r="G132" s="150"/>
      <c r="H132" s="46"/>
      <c r="I132" s="46"/>
      <c r="J132" s="169"/>
      <c r="K132" s="46"/>
      <c r="L132" s="169"/>
      <c r="M132" s="46"/>
      <c r="N132" s="169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</row>
    <row r="133" spans="1:119" s="47" customFormat="1" ht="11.25">
      <c r="A133" s="38" t="s">
        <v>34</v>
      </c>
      <c r="B133" s="160"/>
      <c r="C133" s="46"/>
      <c r="D133" s="169"/>
      <c r="E133" s="46"/>
      <c r="F133" s="160"/>
      <c r="G133" s="150"/>
      <c r="H133" s="46"/>
      <c r="I133" s="46"/>
      <c r="J133" s="169"/>
      <c r="K133" s="46"/>
      <c r="L133" s="169"/>
      <c r="M133" s="46"/>
      <c r="N133" s="169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</row>
    <row r="134" spans="1:119" s="47" customFormat="1" ht="11.25">
      <c r="A134" s="38" t="s">
        <v>17</v>
      </c>
      <c r="B134" s="160"/>
      <c r="C134" s="46"/>
      <c r="D134" s="169"/>
      <c r="E134" s="46"/>
      <c r="F134" s="160"/>
      <c r="G134" s="150"/>
      <c r="H134" s="46"/>
      <c r="I134" s="46"/>
      <c r="J134" s="169"/>
      <c r="K134" s="46"/>
      <c r="L134" s="169"/>
      <c r="M134" s="46"/>
      <c r="N134" s="169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</row>
    <row r="135" spans="1:119" s="49" customFormat="1" ht="11.25">
      <c r="A135" s="41" t="s">
        <v>26</v>
      </c>
      <c r="B135" s="161"/>
      <c r="C135" s="48"/>
      <c r="D135" s="170"/>
      <c r="E135" s="48"/>
      <c r="F135" s="161"/>
      <c r="G135" s="151"/>
      <c r="H135" s="48"/>
      <c r="I135" s="48"/>
      <c r="J135" s="170"/>
      <c r="K135" s="48"/>
      <c r="L135" s="170"/>
      <c r="M135" s="48"/>
      <c r="N135" s="170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</row>
    <row r="136" spans="1:119" s="47" customFormat="1" ht="11.25">
      <c r="A136" s="38" t="s">
        <v>22</v>
      </c>
      <c r="B136" s="160"/>
      <c r="C136" s="46"/>
      <c r="D136" s="169"/>
      <c r="E136" s="46"/>
      <c r="F136" s="160"/>
      <c r="G136" s="150"/>
      <c r="H136" s="46"/>
      <c r="I136" s="46"/>
      <c r="J136" s="169"/>
      <c r="K136" s="46"/>
      <c r="L136" s="169"/>
      <c r="M136" s="46"/>
      <c r="N136" s="169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</row>
    <row r="137" spans="1:119" s="47" customFormat="1" ht="11.25">
      <c r="A137" s="38" t="s">
        <v>23</v>
      </c>
      <c r="B137" s="160"/>
      <c r="C137" s="46"/>
      <c r="D137" s="169"/>
      <c r="E137" s="46"/>
      <c r="F137" s="160"/>
      <c r="G137" s="150"/>
      <c r="H137" s="46"/>
      <c r="I137" s="46"/>
      <c r="J137" s="169"/>
      <c r="K137" s="46"/>
      <c r="L137" s="169"/>
      <c r="M137" s="46"/>
      <c r="N137" s="169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</row>
    <row r="138" spans="1:119" s="47" customFormat="1" ht="11.25">
      <c r="A138" s="38" t="s">
        <v>20</v>
      </c>
      <c r="B138" s="162"/>
      <c r="D138" s="128"/>
      <c r="F138" s="162"/>
      <c r="G138" s="143"/>
      <c r="J138" s="128"/>
      <c r="L138" s="128"/>
      <c r="N138" s="128"/>
    </row>
    <row r="139" spans="1:119" s="47" customFormat="1" ht="11.25">
      <c r="A139" s="38" t="s">
        <v>28</v>
      </c>
      <c r="B139" s="162"/>
      <c r="D139" s="128"/>
      <c r="F139" s="162"/>
      <c r="G139" s="143"/>
      <c r="J139" s="128"/>
      <c r="L139" s="128"/>
      <c r="N139" s="128"/>
    </row>
    <row r="140" spans="1:119" s="47" customFormat="1" ht="11.25">
      <c r="A140" s="41" t="s">
        <v>30</v>
      </c>
      <c r="B140" s="162"/>
      <c r="D140" s="128"/>
      <c r="F140" s="162"/>
      <c r="G140" s="143"/>
      <c r="J140" s="128"/>
      <c r="L140" s="128"/>
      <c r="N140" s="128"/>
    </row>
    <row r="141" spans="1:119" s="47" customFormat="1" ht="11.25">
      <c r="A141" s="38" t="s">
        <v>31</v>
      </c>
      <c r="B141" s="162"/>
      <c r="D141" s="128"/>
      <c r="F141" s="162"/>
      <c r="G141" s="143"/>
      <c r="J141" s="128"/>
      <c r="L141" s="128"/>
      <c r="N141" s="128"/>
    </row>
    <row r="142" spans="1:119" s="47" customFormat="1" ht="11.25">
      <c r="A142" s="41" t="s">
        <v>27</v>
      </c>
      <c r="B142" s="162"/>
      <c r="D142" s="128"/>
      <c r="F142" s="162"/>
      <c r="G142" s="143"/>
      <c r="J142" s="128"/>
      <c r="L142" s="128"/>
      <c r="N142" s="128"/>
    </row>
    <row r="143" spans="1:119" s="47" customFormat="1" ht="11.25">
      <c r="A143" s="38" t="s">
        <v>15</v>
      </c>
      <c r="B143" s="162"/>
      <c r="D143" s="128"/>
      <c r="F143" s="162"/>
      <c r="G143" s="143"/>
      <c r="J143" s="128"/>
      <c r="L143" s="128"/>
      <c r="N143" s="128"/>
      <c r="Q143" s="50"/>
    </row>
    <row r="144" spans="1:119" s="47" customFormat="1" ht="11.25">
      <c r="A144" s="44" t="s">
        <v>32</v>
      </c>
      <c r="B144" s="162"/>
      <c r="D144" s="128"/>
      <c r="F144" s="162"/>
      <c r="G144" s="143"/>
      <c r="J144" s="128"/>
      <c r="L144" s="128"/>
      <c r="N144" s="128"/>
      <c r="Q144" s="50"/>
    </row>
    <row r="145" spans="1:25" s="49" customFormat="1" ht="11.25">
      <c r="A145" s="41" t="s">
        <v>16</v>
      </c>
      <c r="B145" s="163"/>
      <c r="D145" s="171"/>
      <c r="F145" s="163"/>
      <c r="G145" s="152"/>
      <c r="J145" s="171"/>
      <c r="L145" s="171"/>
      <c r="N145" s="171"/>
      <c r="Q145" s="51"/>
    </row>
    <row r="146" spans="1:25" s="47" customFormat="1" ht="11.25">
      <c r="A146" s="38" t="s">
        <v>41</v>
      </c>
      <c r="B146" s="162"/>
      <c r="D146" s="128"/>
      <c r="F146" s="162"/>
      <c r="G146" s="143"/>
      <c r="J146" s="128"/>
      <c r="L146" s="128"/>
      <c r="N146" s="128"/>
    </row>
    <row r="147" spans="1:25" s="52" customFormat="1" ht="11.25">
      <c r="B147" s="164"/>
      <c r="D147" s="172"/>
      <c r="F147" s="164"/>
      <c r="G147" s="146"/>
      <c r="J147" s="172"/>
      <c r="K147" s="47"/>
      <c r="L147" s="172"/>
      <c r="M147" s="47"/>
      <c r="N147" s="172"/>
      <c r="O147" s="47"/>
      <c r="Q147" s="47"/>
      <c r="S147" s="47"/>
      <c r="U147" s="47"/>
      <c r="W147" s="47"/>
      <c r="Y147" s="47"/>
    </row>
    <row r="148" spans="1:25" s="52" customFormat="1" ht="11.25">
      <c r="B148" s="164"/>
      <c r="D148" s="172"/>
      <c r="F148" s="164"/>
      <c r="G148" s="146"/>
      <c r="J148" s="172"/>
      <c r="K148" s="47"/>
      <c r="L148" s="172"/>
      <c r="M148" s="47"/>
      <c r="N148" s="172"/>
      <c r="O148" s="47"/>
      <c r="Q148" s="47"/>
      <c r="S148" s="47"/>
      <c r="U148" s="47"/>
      <c r="W148" s="47"/>
      <c r="Y148" s="47"/>
    </row>
  </sheetData>
  <mergeCells count="98">
    <mergeCell ref="L117:M117"/>
    <mergeCell ref="P117:Q117"/>
    <mergeCell ref="R117:S117"/>
    <mergeCell ref="T117:U117"/>
    <mergeCell ref="V117:W117"/>
    <mergeCell ref="X117:Y117"/>
    <mergeCell ref="R102:S102"/>
    <mergeCell ref="T102:U102"/>
    <mergeCell ref="V102:W102"/>
    <mergeCell ref="X102:Y102"/>
    <mergeCell ref="A116:A117"/>
    <mergeCell ref="B116:X116"/>
    <mergeCell ref="B117:C117"/>
    <mergeCell ref="D117:E117"/>
    <mergeCell ref="F117:G117"/>
    <mergeCell ref="H117:I117"/>
    <mergeCell ref="V87:W87"/>
    <mergeCell ref="X87:Y87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T87:U87"/>
    <mergeCell ref="L71:M71"/>
    <mergeCell ref="P71:Q71"/>
    <mergeCell ref="R71:S71"/>
    <mergeCell ref="T71:U71"/>
    <mergeCell ref="V71:W71"/>
    <mergeCell ref="X71:Y71"/>
    <mergeCell ref="P56:Q56"/>
    <mergeCell ref="R56:S56"/>
    <mergeCell ref="T56:U56"/>
    <mergeCell ref="V56:W56"/>
    <mergeCell ref="X56:Y56"/>
    <mergeCell ref="A70:A71"/>
    <mergeCell ref="B70:X70"/>
    <mergeCell ref="B71:C71"/>
    <mergeCell ref="D71:E71"/>
    <mergeCell ref="F71:G71"/>
    <mergeCell ref="T41:U41"/>
    <mergeCell ref="V41:W41"/>
    <mergeCell ref="X41:Y41"/>
    <mergeCell ref="A55:A56"/>
    <mergeCell ref="B55:X55"/>
    <mergeCell ref="B56:C56"/>
    <mergeCell ref="D56:E56"/>
    <mergeCell ref="F56:G56"/>
    <mergeCell ref="H56:I56"/>
    <mergeCell ref="L56:M56"/>
    <mergeCell ref="A40:A41"/>
    <mergeCell ref="B40:X40"/>
    <mergeCell ref="B41:C41"/>
    <mergeCell ref="D41:E41"/>
    <mergeCell ref="F41:G41"/>
    <mergeCell ref="H41:I41"/>
    <mergeCell ref="L41:M41"/>
    <mergeCell ref="N41:O41"/>
    <mergeCell ref="P41:Q41"/>
    <mergeCell ref="R41:S41"/>
    <mergeCell ref="N26:O26"/>
    <mergeCell ref="P26:Q26"/>
    <mergeCell ref="R26:S26"/>
    <mergeCell ref="T26:U26"/>
    <mergeCell ref="V26:W26"/>
    <mergeCell ref="X26:Y26"/>
    <mergeCell ref="T11:U11"/>
    <mergeCell ref="V11:W11"/>
    <mergeCell ref="X11:Y11"/>
    <mergeCell ref="A25:A26"/>
    <mergeCell ref="B25:X25"/>
    <mergeCell ref="B26:C26"/>
    <mergeCell ref="D26:E26"/>
    <mergeCell ref="F26:G26"/>
    <mergeCell ref="H26:I26"/>
    <mergeCell ref="L26:M26"/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 ht="14.25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8" customFormat="1" ht="12.75">
      <c r="A9" s="218" t="s">
        <v>24</v>
      </c>
      <c r="B9" s="220">
        <v>2018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66"/>
      <c r="Y9" s="220">
        <v>2019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0">
        <v>2020</v>
      </c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2"/>
      <c r="BM9" s="220">
        <v>2021</v>
      </c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2"/>
      <c r="CK9" s="220">
        <v>2022</v>
      </c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2"/>
      <c r="DH9" s="220">
        <v>2023</v>
      </c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2"/>
      <c r="DT9" s="67"/>
      <c r="DU9" s="67"/>
      <c r="DV9" s="67"/>
      <c r="DW9" s="67"/>
      <c r="DX9" s="67"/>
      <c r="DY9" s="67"/>
    </row>
    <row r="10" spans="1:129" s="68" customFormat="1" ht="25.5" customHeight="1">
      <c r="A10" s="219"/>
      <c r="B10" s="220" t="s">
        <v>0</v>
      </c>
      <c r="C10" s="222"/>
      <c r="D10" s="220" t="s">
        <v>1</v>
      </c>
      <c r="E10" s="222"/>
      <c r="F10" s="220" t="s">
        <v>2</v>
      </c>
      <c r="G10" s="222"/>
      <c r="H10" s="220" t="s">
        <v>3</v>
      </c>
      <c r="I10" s="222"/>
      <c r="J10" s="69" t="s">
        <v>4</v>
      </c>
      <c r="K10" s="220" t="s">
        <v>5</v>
      </c>
      <c r="L10" s="222"/>
      <c r="M10" s="220" t="s">
        <v>6</v>
      </c>
      <c r="N10" s="222"/>
      <c r="O10" s="220" t="s">
        <v>7</v>
      </c>
      <c r="P10" s="222"/>
      <c r="Q10" s="220" t="s">
        <v>35</v>
      </c>
      <c r="R10" s="222"/>
      <c r="S10" s="220" t="s">
        <v>9</v>
      </c>
      <c r="T10" s="222"/>
      <c r="U10" s="220" t="s">
        <v>10</v>
      </c>
      <c r="V10" s="222"/>
      <c r="W10" s="220" t="s">
        <v>11</v>
      </c>
      <c r="X10" s="222"/>
      <c r="Y10" s="220" t="s">
        <v>0</v>
      </c>
      <c r="Z10" s="222"/>
      <c r="AA10" s="220" t="s">
        <v>1</v>
      </c>
      <c r="AB10" s="222"/>
      <c r="AC10" s="220" t="s">
        <v>2</v>
      </c>
      <c r="AD10" s="222"/>
      <c r="AE10" s="220" t="s">
        <v>3</v>
      </c>
      <c r="AF10" s="222"/>
      <c r="AG10" s="220" t="s">
        <v>4</v>
      </c>
      <c r="AH10" s="222"/>
      <c r="AI10" s="220" t="s">
        <v>5</v>
      </c>
      <c r="AJ10" s="222"/>
      <c r="AK10" s="220" t="s">
        <v>6</v>
      </c>
      <c r="AL10" s="222"/>
      <c r="AM10" s="220" t="s">
        <v>7</v>
      </c>
      <c r="AN10" s="222"/>
      <c r="AO10" s="220" t="s">
        <v>35</v>
      </c>
      <c r="AP10" s="222"/>
      <c r="AQ10" s="220" t="s">
        <v>9</v>
      </c>
      <c r="AR10" s="222"/>
      <c r="AS10" s="220" t="s">
        <v>10</v>
      </c>
      <c r="AT10" s="222"/>
      <c r="AU10" s="220" t="s">
        <v>11</v>
      </c>
      <c r="AV10" s="222"/>
      <c r="AW10" s="220" t="s">
        <v>0</v>
      </c>
      <c r="AX10" s="222"/>
      <c r="AY10" s="220" t="s">
        <v>1</v>
      </c>
      <c r="AZ10" s="222"/>
      <c r="BA10" s="220" t="s">
        <v>2</v>
      </c>
      <c r="BB10" s="222"/>
      <c r="BC10" s="69" t="s">
        <v>3</v>
      </c>
      <c r="BD10" s="69" t="s">
        <v>4</v>
      </c>
      <c r="BE10" s="69" t="s">
        <v>5</v>
      </c>
      <c r="BF10" s="69" t="s">
        <v>6</v>
      </c>
      <c r="BG10" s="69" t="s">
        <v>7</v>
      </c>
      <c r="BH10" s="69" t="s">
        <v>8</v>
      </c>
      <c r="BI10" s="69" t="s">
        <v>9</v>
      </c>
      <c r="BJ10" s="69" t="s">
        <v>10</v>
      </c>
      <c r="BK10" s="220" t="s">
        <v>11</v>
      </c>
      <c r="BL10" s="222"/>
      <c r="BM10" s="220" t="s">
        <v>0</v>
      </c>
      <c r="BN10" s="222"/>
      <c r="BO10" s="220" t="s">
        <v>1</v>
      </c>
      <c r="BP10" s="222"/>
      <c r="BQ10" s="220" t="s">
        <v>2</v>
      </c>
      <c r="BR10" s="222"/>
      <c r="BS10" s="220" t="s">
        <v>3</v>
      </c>
      <c r="BT10" s="222"/>
      <c r="BU10" s="220" t="s">
        <v>4</v>
      </c>
      <c r="BV10" s="222"/>
      <c r="BW10" s="220" t="s">
        <v>5</v>
      </c>
      <c r="BX10" s="222"/>
      <c r="BY10" s="220" t="s">
        <v>6</v>
      </c>
      <c r="BZ10" s="222"/>
      <c r="CA10" s="220" t="s">
        <v>7</v>
      </c>
      <c r="CB10" s="222"/>
      <c r="CC10" s="220" t="s">
        <v>8</v>
      </c>
      <c r="CD10" s="222"/>
      <c r="CE10" s="220" t="s">
        <v>9</v>
      </c>
      <c r="CF10" s="222"/>
      <c r="CG10" s="220" t="s">
        <v>10</v>
      </c>
      <c r="CH10" s="222"/>
      <c r="CI10" s="220" t="s">
        <v>11</v>
      </c>
      <c r="CJ10" s="222"/>
      <c r="CK10" s="220" t="s">
        <v>0</v>
      </c>
      <c r="CL10" s="222"/>
      <c r="CM10" s="220" t="s">
        <v>1</v>
      </c>
      <c r="CN10" s="222"/>
      <c r="CO10" s="220" t="s">
        <v>2</v>
      </c>
      <c r="CP10" s="222"/>
      <c r="CQ10" s="220" t="s">
        <v>3</v>
      </c>
      <c r="CR10" s="222"/>
      <c r="CS10" s="220" t="s">
        <v>4</v>
      </c>
      <c r="CT10" s="222"/>
      <c r="CU10" s="220" t="s">
        <v>5</v>
      </c>
      <c r="CV10" s="222"/>
      <c r="CW10" s="220" t="s">
        <v>6</v>
      </c>
      <c r="CX10" s="222"/>
      <c r="CY10" s="220" t="s">
        <v>7</v>
      </c>
      <c r="CZ10" s="222"/>
      <c r="DA10" s="220" t="s">
        <v>8</v>
      </c>
      <c r="DB10" s="222"/>
      <c r="DC10" s="220" t="s">
        <v>9</v>
      </c>
      <c r="DD10" s="222"/>
      <c r="DE10" s="220" t="s">
        <v>10</v>
      </c>
      <c r="DF10" s="222"/>
      <c r="DG10" s="69" t="s">
        <v>11</v>
      </c>
      <c r="DH10" s="220" t="s">
        <v>0</v>
      </c>
      <c r="DI10" s="222"/>
      <c r="DJ10" s="220" t="s">
        <v>1</v>
      </c>
      <c r="DK10" s="222"/>
      <c r="DL10" s="220" t="s">
        <v>2</v>
      </c>
      <c r="DM10" s="222"/>
      <c r="DN10" s="220" t="s">
        <v>3</v>
      </c>
      <c r="DO10" s="222"/>
      <c r="DP10" s="220" t="s">
        <v>36</v>
      </c>
      <c r="DQ10" s="222"/>
      <c r="DR10" s="220" t="s">
        <v>37</v>
      </c>
      <c r="DS10" s="222"/>
    </row>
    <row r="11" spans="1:129" s="72" customFormat="1" ht="18.75" customHeight="1">
      <c r="A11" s="70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71"/>
      <c r="AH11" s="73"/>
      <c r="AQ11" s="74"/>
      <c r="AR11" s="74"/>
      <c r="AS11" s="74"/>
      <c r="AT11" s="74"/>
      <c r="AU11" s="74"/>
      <c r="AV11" s="74"/>
      <c r="DH11" s="75"/>
      <c r="DI11" s="75"/>
      <c r="DJ11" s="74"/>
      <c r="DK11" s="74"/>
      <c r="DR11" s="74"/>
      <c r="DS11" s="74"/>
    </row>
    <row r="12" spans="1:129" s="72" customFormat="1" ht="12.75">
      <c r="A12" s="76" t="s">
        <v>13</v>
      </c>
      <c r="B12" s="77">
        <f>SUM(B13:B14)</f>
        <v>40237</v>
      </c>
      <c r="C12" s="77"/>
      <c r="D12" s="77">
        <f t="shared" ref="D12:BA12" si="0">SUM(D13:D14)</f>
        <v>46498</v>
      </c>
      <c r="E12" s="77"/>
      <c r="F12" s="77">
        <f t="shared" si="0"/>
        <v>25348</v>
      </c>
      <c r="G12" s="78" t="s">
        <v>21</v>
      </c>
      <c r="H12" s="77">
        <f t="shared" si="0"/>
        <v>14613</v>
      </c>
      <c r="I12" s="77"/>
      <c r="J12" s="77">
        <v>9082</v>
      </c>
      <c r="K12" s="77">
        <f t="shared" si="0"/>
        <v>7606</v>
      </c>
      <c r="L12" s="78" t="s">
        <v>21</v>
      </c>
      <c r="M12" s="77">
        <f t="shared" si="0"/>
        <v>18514</v>
      </c>
      <c r="N12" s="78" t="s">
        <v>21</v>
      </c>
      <c r="O12" s="77">
        <f t="shared" si="0"/>
        <v>14349</v>
      </c>
      <c r="P12" s="78" t="s">
        <v>21</v>
      </c>
      <c r="Q12" s="77">
        <f t="shared" si="0"/>
        <v>14984</v>
      </c>
      <c r="R12" s="78" t="s">
        <v>21</v>
      </c>
      <c r="S12" s="77">
        <f t="shared" si="0"/>
        <v>17490</v>
      </c>
      <c r="T12" s="78" t="s">
        <v>21</v>
      </c>
      <c r="U12" s="77">
        <f t="shared" si="0"/>
        <v>18281</v>
      </c>
      <c r="V12" s="78" t="s">
        <v>21</v>
      </c>
      <c r="W12" s="77">
        <f t="shared" si="0"/>
        <v>19823</v>
      </c>
      <c r="X12" s="78" t="s">
        <v>21</v>
      </c>
      <c r="Y12" s="79">
        <f t="shared" si="0"/>
        <v>26892</v>
      </c>
      <c r="Z12" s="79"/>
      <c r="AA12" s="79">
        <f t="shared" si="0"/>
        <v>33184</v>
      </c>
      <c r="AB12" s="79"/>
      <c r="AC12" s="79">
        <f t="shared" si="0"/>
        <v>21974</v>
      </c>
      <c r="AD12" s="80"/>
      <c r="AE12" s="79">
        <f t="shared" si="0"/>
        <v>15641</v>
      </c>
      <c r="AF12" s="78" t="s">
        <v>21</v>
      </c>
      <c r="AG12" s="79">
        <f t="shared" si="0"/>
        <v>9103</v>
      </c>
      <c r="AH12" s="78" t="s">
        <v>21</v>
      </c>
      <c r="AI12" s="79">
        <f t="shared" si="0"/>
        <v>8410</v>
      </c>
      <c r="AJ12" s="78" t="s">
        <v>21</v>
      </c>
      <c r="AK12" s="79">
        <f t="shared" si="0"/>
        <v>19170</v>
      </c>
      <c r="AL12" s="78" t="s">
        <v>21</v>
      </c>
      <c r="AM12" s="79">
        <f t="shared" si="0"/>
        <v>14369</v>
      </c>
      <c r="AN12" s="78" t="s">
        <v>21</v>
      </c>
      <c r="AO12" s="79">
        <f t="shared" si="0"/>
        <v>13910</v>
      </c>
      <c r="AP12" s="78" t="s">
        <v>21</v>
      </c>
      <c r="AQ12" s="79">
        <f t="shared" si="0"/>
        <v>15342</v>
      </c>
      <c r="AR12" s="78" t="s">
        <v>21</v>
      </c>
      <c r="AS12" s="79">
        <f t="shared" si="0"/>
        <v>17243</v>
      </c>
      <c r="AT12" s="78" t="s">
        <v>21</v>
      </c>
      <c r="AU12" s="79">
        <f t="shared" si="0"/>
        <v>18593</v>
      </c>
      <c r="AV12" s="78" t="s">
        <v>21</v>
      </c>
      <c r="AW12" s="77">
        <f t="shared" si="0"/>
        <v>31259</v>
      </c>
      <c r="AX12" s="78" t="s">
        <v>21</v>
      </c>
      <c r="AY12" s="77">
        <f t="shared" si="0"/>
        <v>35493</v>
      </c>
      <c r="AZ12" s="78" t="s">
        <v>21</v>
      </c>
      <c r="BA12" s="77">
        <f t="shared" si="0"/>
        <v>10318</v>
      </c>
      <c r="BB12" s="78" t="s">
        <v>21</v>
      </c>
      <c r="BC12" s="81" t="s">
        <v>33</v>
      </c>
      <c r="BD12" s="81" t="s">
        <v>33</v>
      </c>
      <c r="BE12" s="81" t="s">
        <v>33</v>
      </c>
      <c r="BF12" s="81" t="s">
        <v>33</v>
      </c>
      <c r="BG12" s="81" t="s">
        <v>33</v>
      </c>
      <c r="BH12" s="81" t="s">
        <v>33</v>
      </c>
      <c r="BI12" s="81" t="s">
        <v>33</v>
      </c>
      <c r="BJ12" s="81" t="s">
        <v>33</v>
      </c>
      <c r="BK12" s="82">
        <v>7421</v>
      </c>
      <c r="BL12" s="78" t="s">
        <v>21</v>
      </c>
      <c r="BM12" s="79">
        <v>26317</v>
      </c>
      <c r="BN12" s="78" t="s">
        <v>21</v>
      </c>
      <c r="BO12" s="79">
        <v>28026</v>
      </c>
      <c r="BP12" s="78" t="s">
        <v>21</v>
      </c>
      <c r="BQ12" s="79">
        <v>14944</v>
      </c>
      <c r="BR12" s="78" t="s">
        <v>21</v>
      </c>
      <c r="BS12" s="79">
        <v>8459</v>
      </c>
      <c r="BT12" s="78" t="s">
        <v>21</v>
      </c>
      <c r="BU12" s="79">
        <v>4284</v>
      </c>
      <c r="BV12" s="78" t="s">
        <v>21</v>
      </c>
      <c r="BW12" s="79">
        <v>3100</v>
      </c>
      <c r="BX12" s="78" t="s">
        <v>21</v>
      </c>
      <c r="BY12" s="79">
        <v>16173</v>
      </c>
      <c r="BZ12" s="78" t="s">
        <v>21</v>
      </c>
      <c r="CA12" s="79">
        <v>11895</v>
      </c>
      <c r="CB12" s="78" t="s">
        <v>21</v>
      </c>
      <c r="CC12" s="79">
        <v>12448</v>
      </c>
      <c r="CD12" s="78" t="s">
        <v>21</v>
      </c>
      <c r="CE12" s="79">
        <v>17771</v>
      </c>
      <c r="CF12" s="78" t="s">
        <v>21</v>
      </c>
      <c r="CG12" s="79">
        <v>18481</v>
      </c>
      <c r="CH12" s="78" t="s">
        <v>21</v>
      </c>
      <c r="CI12" s="79">
        <v>20581</v>
      </c>
      <c r="CJ12" s="78" t="s">
        <v>21</v>
      </c>
      <c r="CK12" s="79">
        <f t="shared" ref="CK12:DE12" si="1">SUM(CK13:CK14)</f>
        <v>33707</v>
      </c>
      <c r="CL12" s="78" t="s">
        <v>21</v>
      </c>
      <c r="CM12" s="79">
        <f t="shared" si="1"/>
        <v>39202</v>
      </c>
      <c r="CN12" s="78" t="s">
        <v>21</v>
      </c>
      <c r="CO12" s="79">
        <f t="shared" si="1"/>
        <v>21614</v>
      </c>
      <c r="CP12" s="78" t="s">
        <v>21</v>
      </c>
      <c r="CQ12" s="77">
        <f t="shared" si="1"/>
        <v>20463</v>
      </c>
      <c r="CR12" s="78" t="s">
        <v>21</v>
      </c>
      <c r="CS12" s="77">
        <f t="shared" si="1"/>
        <v>12993</v>
      </c>
      <c r="CT12" s="78" t="s">
        <v>21</v>
      </c>
      <c r="CU12" s="77">
        <f t="shared" si="1"/>
        <v>13975</v>
      </c>
      <c r="CV12" s="78" t="s">
        <v>21</v>
      </c>
      <c r="CW12" s="77">
        <f t="shared" si="1"/>
        <v>23882</v>
      </c>
      <c r="CX12" s="78" t="s">
        <v>21</v>
      </c>
      <c r="CY12" s="77">
        <f t="shared" si="1"/>
        <v>16628</v>
      </c>
      <c r="CZ12" s="78" t="s">
        <v>21</v>
      </c>
      <c r="DA12" s="77">
        <f t="shared" si="1"/>
        <v>16118</v>
      </c>
      <c r="DB12" s="78" t="s">
        <v>21</v>
      </c>
      <c r="DC12" s="77">
        <f t="shared" si="1"/>
        <v>16437</v>
      </c>
      <c r="DD12" s="78"/>
      <c r="DE12" s="77">
        <f t="shared" si="1"/>
        <v>15291</v>
      </c>
      <c r="DF12" s="78" t="s">
        <v>21</v>
      </c>
      <c r="DG12" s="77">
        <f>SUM(DG13:DG14)</f>
        <v>14081</v>
      </c>
      <c r="DH12" s="77">
        <f>SUM(DH13:DH14)</f>
        <v>35456</v>
      </c>
      <c r="DI12" s="77"/>
      <c r="DJ12" s="77">
        <f>SUM(DJ13:DJ14)</f>
        <v>40231</v>
      </c>
      <c r="DK12" s="77"/>
      <c r="DL12" s="77">
        <f t="shared" ref="DL12:DR12" si="2">SUM(DL13:DL14)</f>
        <v>25403</v>
      </c>
      <c r="DM12" s="77"/>
      <c r="DN12" s="77">
        <f t="shared" si="2"/>
        <v>24526</v>
      </c>
      <c r="DO12" s="77"/>
      <c r="DP12" s="77">
        <f t="shared" si="2"/>
        <v>19882</v>
      </c>
      <c r="DQ12" s="77"/>
      <c r="DR12" s="77">
        <f t="shared" si="2"/>
        <v>17770</v>
      </c>
      <c r="DS12" s="77"/>
    </row>
    <row r="13" spans="1:129" s="72" customFormat="1" ht="12.75">
      <c r="A13" s="83" t="s">
        <v>18</v>
      </c>
      <c r="B13" s="84">
        <v>39947</v>
      </c>
      <c r="C13" s="84"/>
      <c r="D13" s="84">
        <v>45869</v>
      </c>
      <c r="E13" s="84"/>
      <c r="F13" s="84">
        <v>24639</v>
      </c>
      <c r="G13" s="78" t="s">
        <v>21</v>
      </c>
      <c r="H13" s="84">
        <v>14027</v>
      </c>
      <c r="I13" s="84"/>
      <c r="J13" s="84">
        <v>8910</v>
      </c>
      <c r="K13" s="84">
        <v>7261</v>
      </c>
      <c r="L13" s="78" t="s">
        <v>21</v>
      </c>
      <c r="M13" s="84">
        <v>17593</v>
      </c>
      <c r="N13" s="78" t="s">
        <v>21</v>
      </c>
      <c r="O13" s="84">
        <v>13207</v>
      </c>
      <c r="P13" s="78" t="s">
        <v>21</v>
      </c>
      <c r="Q13" s="84">
        <v>12665</v>
      </c>
      <c r="R13" s="78" t="s">
        <v>21</v>
      </c>
      <c r="S13" s="84">
        <v>16407</v>
      </c>
      <c r="T13" s="78" t="s">
        <v>21</v>
      </c>
      <c r="U13" s="84">
        <v>16921</v>
      </c>
      <c r="V13" s="78" t="s">
        <v>21</v>
      </c>
      <c r="W13" s="84">
        <v>18794</v>
      </c>
      <c r="X13" s="78" t="s">
        <v>21</v>
      </c>
      <c r="Y13" s="85">
        <v>26066</v>
      </c>
      <c r="Z13" s="85"/>
      <c r="AA13" s="85">
        <v>31760</v>
      </c>
      <c r="AB13" s="85"/>
      <c r="AC13" s="85">
        <v>20807</v>
      </c>
      <c r="AD13" s="86"/>
      <c r="AE13" s="85">
        <v>12853</v>
      </c>
      <c r="AF13" s="87"/>
      <c r="AG13" s="85">
        <v>8381</v>
      </c>
      <c r="AH13" s="78" t="s">
        <v>21</v>
      </c>
      <c r="AI13" s="85">
        <v>7919</v>
      </c>
      <c r="AJ13" s="78" t="s">
        <v>21</v>
      </c>
      <c r="AK13" s="85">
        <v>17354</v>
      </c>
      <c r="AL13" s="78" t="s">
        <v>21</v>
      </c>
      <c r="AM13" s="85">
        <v>13463</v>
      </c>
      <c r="AN13" s="78" t="s">
        <v>21</v>
      </c>
      <c r="AO13" s="85">
        <v>11554</v>
      </c>
      <c r="AP13" s="78" t="s">
        <v>21</v>
      </c>
      <c r="AQ13" s="85">
        <v>13962</v>
      </c>
      <c r="AR13" s="78" t="s">
        <v>21</v>
      </c>
      <c r="AS13" s="85">
        <v>15817</v>
      </c>
      <c r="AT13" s="78" t="s">
        <v>21</v>
      </c>
      <c r="AU13" s="85">
        <v>17269</v>
      </c>
      <c r="AV13" s="86"/>
      <c r="AW13" s="84">
        <v>30063</v>
      </c>
      <c r="AX13" s="78" t="s">
        <v>21</v>
      </c>
      <c r="AY13" s="84">
        <v>33633</v>
      </c>
      <c r="AZ13" s="78" t="s">
        <v>21</v>
      </c>
      <c r="BA13" s="84">
        <v>9858</v>
      </c>
      <c r="BB13" s="78" t="s">
        <v>21</v>
      </c>
      <c r="BC13" s="81" t="s">
        <v>33</v>
      </c>
      <c r="BD13" s="81" t="s">
        <v>33</v>
      </c>
      <c r="BE13" s="81" t="s">
        <v>33</v>
      </c>
      <c r="BF13" s="81" t="s">
        <v>33</v>
      </c>
      <c r="BG13" s="81" t="s">
        <v>33</v>
      </c>
      <c r="BH13" s="81" t="s">
        <v>33</v>
      </c>
      <c r="BI13" s="81" t="s">
        <v>33</v>
      </c>
      <c r="BJ13" s="81" t="s">
        <v>33</v>
      </c>
      <c r="BK13" s="84" t="s">
        <v>12</v>
      </c>
      <c r="BL13" s="84"/>
      <c r="BM13" s="85">
        <v>26285</v>
      </c>
      <c r="BN13" s="78" t="s">
        <v>21</v>
      </c>
      <c r="BO13" s="85">
        <v>27904</v>
      </c>
      <c r="BP13" s="78" t="s">
        <v>21</v>
      </c>
      <c r="BQ13" s="85">
        <v>14759</v>
      </c>
      <c r="BR13" s="78" t="s">
        <v>21</v>
      </c>
      <c r="BS13" s="85">
        <v>8448</v>
      </c>
      <c r="BT13" s="78" t="s">
        <v>21</v>
      </c>
      <c r="BU13" s="85">
        <v>4270</v>
      </c>
      <c r="BV13" s="78" t="s">
        <v>21</v>
      </c>
      <c r="BW13" s="85">
        <v>3064</v>
      </c>
      <c r="BX13" s="78" t="s">
        <v>21</v>
      </c>
      <c r="BY13" s="85">
        <v>15987</v>
      </c>
      <c r="BZ13" s="78" t="s">
        <v>21</v>
      </c>
      <c r="CA13" s="85">
        <v>11699</v>
      </c>
      <c r="CB13" s="78" t="s">
        <v>21</v>
      </c>
      <c r="CC13" s="85">
        <v>12350</v>
      </c>
      <c r="CD13" s="78" t="s">
        <v>21</v>
      </c>
      <c r="CE13" s="85">
        <v>17593</v>
      </c>
      <c r="CF13" s="78" t="s">
        <v>21</v>
      </c>
      <c r="CG13" s="85">
        <v>18057</v>
      </c>
      <c r="CH13" s="78" t="s">
        <v>21</v>
      </c>
      <c r="CI13" s="85">
        <v>20380</v>
      </c>
      <c r="CJ13" s="78" t="s">
        <v>21</v>
      </c>
      <c r="CK13" s="85">
        <v>33272</v>
      </c>
      <c r="CL13" s="78" t="s">
        <v>21</v>
      </c>
      <c r="CM13" s="85">
        <v>38716</v>
      </c>
      <c r="CN13" s="78" t="s">
        <v>21</v>
      </c>
      <c r="CO13" s="85">
        <v>21043</v>
      </c>
      <c r="CP13" s="78" t="s">
        <v>21</v>
      </c>
      <c r="CQ13" s="84">
        <v>18814</v>
      </c>
      <c r="CR13" s="78" t="s">
        <v>21</v>
      </c>
      <c r="CS13" s="84">
        <v>11144</v>
      </c>
      <c r="CT13" s="78" t="s">
        <v>21</v>
      </c>
      <c r="CU13" s="84">
        <v>12000</v>
      </c>
      <c r="CV13" s="78" t="s">
        <v>21</v>
      </c>
      <c r="CW13" s="84">
        <v>20283</v>
      </c>
      <c r="CX13" s="78" t="s">
        <v>21</v>
      </c>
      <c r="CY13" s="84">
        <v>12940</v>
      </c>
      <c r="CZ13" s="78" t="s">
        <v>21</v>
      </c>
      <c r="DA13" s="84">
        <v>13805</v>
      </c>
      <c r="DB13" s="78" t="s">
        <v>21</v>
      </c>
      <c r="DC13" s="84">
        <v>13655</v>
      </c>
      <c r="DD13" s="78" t="s">
        <v>21</v>
      </c>
      <c r="DE13" s="84">
        <v>12604</v>
      </c>
      <c r="DF13" s="78" t="s">
        <v>21</v>
      </c>
      <c r="DG13" s="84">
        <v>12013</v>
      </c>
      <c r="DH13" s="88">
        <v>29795</v>
      </c>
      <c r="DI13" s="88"/>
      <c r="DJ13" s="84">
        <v>33631</v>
      </c>
      <c r="DK13" s="84"/>
      <c r="DL13" s="84">
        <v>19246</v>
      </c>
      <c r="DM13" s="84"/>
      <c r="DN13" s="89">
        <v>16436</v>
      </c>
      <c r="DO13" s="89"/>
      <c r="DP13" s="84">
        <v>13431</v>
      </c>
      <c r="DQ13" s="84"/>
      <c r="DR13" s="84">
        <v>11467</v>
      </c>
      <c r="DS13" s="84"/>
    </row>
    <row r="14" spans="1:129" s="72" customFormat="1" ht="12.75">
      <c r="A14" s="83" t="s">
        <v>19</v>
      </c>
      <c r="B14" s="90">
        <v>290</v>
      </c>
      <c r="C14" s="78" t="s">
        <v>21</v>
      </c>
      <c r="D14" s="90">
        <v>629</v>
      </c>
      <c r="E14" s="78" t="s">
        <v>21</v>
      </c>
      <c r="F14" s="90">
        <v>709</v>
      </c>
      <c r="G14" s="78" t="s">
        <v>21</v>
      </c>
      <c r="H14" s="90">
        <v>586</v>
      </c>
      <c r="I14" s="78" t="s">
        <v>21</v>
      </c>
      <c r="J14" s="90" t="s">
        <v>12</v>
      </c>
      <c r="K14" s="90">
        <v>345</v>
      </c>
      <c r="L14" s="78" t="s">
        <v>21</v>
      </c>
      <c r="M14" s="90">
        <v>921</v>
      </c>
      <c r="N14" s="78" t="s">
        <v>21</v>
      </c>
      <c r="O14" s="84">
        <v>1142</v>
      </c>
      <c r="P14" s="78" t="s">
        <v>21</v>
      </c>
      <c r="Q14" s="84">
        <v>2319</v>
      </c>
      <c r="R14" s="78" t="s">
        <v>21</v>
      </c>
      <c r="S14" s="84">
        <v>1083</v>
      </c>
      <c r="T14" s="78" t="s">
        <v>21</v>
      </c>
      <c r="U14" s="84">
        <v>1360</v>
      </c>
      <c r="V14" s="78" t="s">
        <v>21</v>
      </c>
      <c r="W14" s="84">
        <v>1029</v>
      </c>
      <c r="X14" s="78" t="s">
        <v>21</v>
      </c>
      <c r="Y14" s="91">
        <v>826</v>
      </c>
      <c r="Z14" s="78" t="s">
        <v>21</v>
      </c>
      <c r="AA14" s="85">
        <v>1424</v>
      </c>
      <c r="AB14" s="78" t="s">
        <v>21</v>
      </c>
      <c r="AC14" s="85">
        <v>1167</v>
      </c>
      <c r="AD14" s="78" t="s">
        <v>21</v>
      </c>
      <c r="AE14" s="85">
        <v>2788</v>
      </c>
      <c r="AF14" s="78" t="s">
        <v>21</v>
      </c>
      <c r="AG14" s="91">
        <v>722</v>
      </c>
      <c r="AH14" s="78" t="s">
        <v>21</v>
      </c>
      <c r="AI14" s="91">
        <v>491</v>
      </c>
      <c r="AJ14" s="78" t="s">
        <v>21</v>
      </c>
      <c r="AK14" s="85">
        <v>1816</v>
      </c>
      <c r="AL14" s="78" t="s">
        <v>21</v>
      </c>
      <c r="AM14" s="91">
        <v>906</v>
      </c>
      <c r="AN14" s="78" t="s">
        <v>21</v>
      </c>
      <c r="AO14" s="85">
        <v>2356</v>
      </c>
      <c r="AP14" s="78" t="s">
        <v>21</v>
      </c>
      <c r="AQ14" s="85">
        <v>1380</v>
      </c>
      <c r="AR14" s="78" t="s">
        <v>21</v>
      </c>
      <c r="AS14" s="85">
        <v>1426</v>
      </c>
      <c r="AT14" s="78" t="s">
        <v>21</v>
      </c>
      <c r="AU14" s="85">
        <v>1324</v>
      </c>
      <c r="AV14" s="78" t="s">
        <v>21</v>
      </c>
      <c r="AW14" s="84">
        <v>1196</v>
      </c>
      <c r="AX14" s="78" t="s">
        <v>21</v>
      </c>
      <c r="AY14" s="84">
        <v>1860</v>
      </c>
      <c r="AZ14" s="78" t="s">
        <v>21</v>
      </c>
      <c r="BA14" s="84">
        <v>460</v>
      </c>
      <c r="BB14" s="78" t="s">
        <v>21</v>
      </c>
      <c r="BC14" s="81" t="s">
        <v>33</v>
      </c>
      <c r="BD14" s="81" t="s">
        <v>33</v>
      </c>
      <c r="BE14" s="81" t="s">
        <v>33</v>
      </c>
      <c r="BF14" s="81" t="s">
        <v>33</v>
      </c>
      <c r="BG14" s="81" t="s">
        <v>33</v>
      </c>
      <c r="BH14" s="81" t="s">
        <v>33</v>
      </c>
      <c r="BI14" s="81" t="s">
        <v>33</v>
      </c>
      <c r="BJ14" s="81" t="s">
        <v>33</v>
      </c>
      <c r="BK14" s="84" t="s">
        <v>12</v>
      </c>
      <c r="BL14" s="84"/>
      <c r="BM14" s="84" t="s">
        <v>12</v>
      </c>
      <c r="BN14" s="84"/>
      <c r="BO14" s="84" t="s">
        <v>12</v>
      </c>
      <c r="BP14" s="84"/>
      <c r="BQ14" s="84" t="s">
        <v>12</v>
      </c>
      <c r="BR14" s="84"/>
      <c r="BS14" s="84" t="s">
        <v>12</v>
      </c>
      <c r="BT14" s="84"/>
      <c r="BU14" s="84" t="s">
        <v>12</v>
      </c>
      <c r="BV14" s="84"/>
      <c r="BW14" s="84" t="s">
        <v>12</v>
      </c>
      <c r="BX14" s="84"/>
      <c r="BY14" s="84" t="s">
        <v>12</v>
      </c>
      <c r="BZ14" s="84"/>
      <c r="CA14" s="84" t="s">
        <v>12</v>
      </c>
      <c r="CB14" s="84"/>
      <c r="CC14" s="84" t="s">
        <v>12</v>
      </c>
      <c r="CD14" s="84"/>
      <c r="CE14" s="84" t="s">
        <v>12</v>
      </c>
      <c r="CF14" s="84"/>
      <c r="CG14" s="84" t="s">
        <v>12</v>
      </c>
      <c r="CH14" s="84"/>
      <c r="CI14" s="84" t="s">
        <v>12</v>
      </c>
      <c r="CJ14" s="84"/>
      <c r="CK14" s="91">
        <v>435</v>
      </c>
      <c r="CL14" s="78" t="s">
        <v>21</v>
      </c>
      <c r="CM14" s="91">
        <v>486</v>
      </c>
      <c r="CN14" s="78" t="s">
        <v>21</v>
      </c>
      <c r="CO14" s="91">
        <v>571</v>
      </c>
      <c r="CP14" s="78"/>
      <c r="CQ14" s="84">
        <v>1649</v>
      </c>
      <c r="CR14" s="78" t="s">
        <v>21</v>
      </c>
      <c r="CS14" s="84">
        <v>1849</v>
      </c>
      <c r="CT14" s="78" t="s">
        <v>21</v>
      </c>
      <c r="CU14" s="84">
        <v>1975</v>
      </c>
      <c r="CV14" s="78" t="s">
        <v>21</v>
      </c>
      <c r="CW14" s="84">
        <v>3599</v>
      </c>
      <c r="CX14" s="78" t="s">
        <v>21</v>
      </c>
      <c r="CY14" s="84">
        <v>3688</v>
      </c>
      <c r="CZ14" s="84"/>
      <c r="DA14" s="84">
        <v>2313</v>
      </c>
      <c r="DB14" s="84"/>
      <c r="DC14" s="84">
        <v>2782</v>
      </c>
      <c r="DD14" s="84"/>
      <c r="DE14" s="84">
        <v>2687</v>
      </c>
      <c r="DF14" s="84"/>
      <c r="DG14" s="84">
        <v>2068</v>
      </c>
      <c r="DH14" s="84">
        <v>5661</v>
      </c>
      <c r="DI14" s="78" t="s">
        <v>21</v>
      </c>
      <c r="DJ14" s="84">
        <v>6600</v>
      </c>
      <c r="DK14" s="84"/>
      <c r="DL14" s="84">
        <v>6157</v>
      </c>
      <c r="DM14" s="84"/>
      <c r="DN14" s="92">
        <v>8090</v>
      </c>
      <c r="DO14" s="78" t="s">
        <v>21</v>
      </c>
      <c r="DP14" s="84">
        <v>6451</v>
      </c>
      <c r="DQ14" s="78" t="s">
        <v>21</v>
      </c>
      <c r="DR14" s="84">
        <v>6303</v>
      </c>
      <c r="DS14" s="78" t="s">
        <v>21</v>
      </c>
    </row>
    <row r="15" spans="1:129" s="72" customFormat="1" ht="12.75">
      <c r="A15" s="93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81" t="s">
        <v>33</v>
      </c>
      <c r="BD15" s="81" t="s">
        <v>33</v>
      </c>
      <c r="BE15" s="81" t="s">
        <v>33</v>
      </c>
      <c r="BF15" s="81" t="s">
        <v>33</v>
      </c>
      <c r="BG15" s="81" t="s">
        <v>33</v>
      </c>
      <c r="BH15" s="81" t="s">
        <v>33</v>
      </c>
      <c r="BI15" s="81" t="s">
        <v>33</v>
      </c>
      <c r="BJ15" s="81" t="s">
        <v>33</v>
      </c>
      <c r="BK15" s="95"/>
      <c r="BL15" s="95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1"/>
      <c r="CP15" s="91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86"/>
      <c r="DI15" s="86"/>
      <c r="DJ15" s="94"/>
      <c r="DK15" s="94"/>
      <c r="DL15" s="94"/>
      <c r="DM15" s="94"/>
      <c r="DN15" s="94"/>
      <c r="DO15" s="94"/>
      <c r="DP15" s="94"/>
      <c r="DQ15" s="94"/>
      <c r="DR15" s="94"/>
      <c r="DS15" s="94"/>
    </row>
    <row r="16" spans="1:129" s="72" customFormat="1" ht="12.75">
      <c r="A16" s="76" t="s">
        <v>14</v>
      </c>
      <c r="B16" s="77">
        <f t="shared" ref="B16:BA16" si="3">SUM(B17:B18)</f>
        <v>15535</v>
      </c>
      <c r="C16" s="77"/>
      <c r="D16" s="77">
        <f t="shared" si="3"/>
        <v>16364</v>
      </c>
      <c r="E16" s="77"/>
      <c r="F16" s="77">
        <f t="shared" si="3"/>
        <v>9518</v>
      </c>
      <c r="G16" s="77"/>
      <c r="H16" s="77">
        <f t="shared" si="3"/>
        <v>5622</v>
      </c>
      <c r="I16" s="77"/>
      <c r="J16" s="77">
        <v>3892</v>
      </c>
      <c r="K16" s="77">
        <f t="shared" si="3"/>
        <v>3013</v>
      </c>
      <c r="L16" s="77"/>
      <c r="M16" s="77">
        <f t="shared" si="3"/>
        <v>6182</v>
      </c>
      <c r="N16" s="78" t="s">
        <v>21</v>
      </c>
      <c r="O16" s="77">
        <f t="shared" si="3"/>
        <v>5640</v>
      </c>
      <c r="P16" s="77"/>
      <c r="Q16" s="77">
        <f t="shared" si="3"/>
        <v>6228</v>
      </c>
      <c r="R16" s="78" t="s">
        <v>21</v>
      </c>
      <c r="S16" s="77">
        <f t="shared" si="3"/>
        <v>7000</v>
      </c>
      <c r="T16" s="77"/>
      <c r="U16" s="77">
        <f t="shared" si="3"/>
        <v>6987</v>
      </c>
      <c r="V16" s="78" t="s">
        <v>21</v>
      </c>
      <c r="W16" s="77">
        <f t="shared" si="3"/>
        <v>7389</v>
      </c>
      <c r="X16" s="78" t="s">
        <v>21</v>
      </c>
      <c r="Y16" s="77">
        <f t="shared" si="3"/>
        <v>9628</v>
      </c>
      <c r="Z16" s="77"/>
      <c r="AA16" s="77">
        <f t="shared" si="3"/>
        <v>9867</v>
      </c>
      <c r="AB16" s="77"/>
      <c r="AC16" s="77">
        <f t="shared" si="3"/>
        <v>7644</v>
      </c>
      <c r="AD16" s="77"/>
      <c r="AE16" s="77">
        <f t="shared" si="3"/>
        <v>5800</v>
      </c>
      <c r="AF16" s="78" t="s">
        <v>21</v>
      </c>
      <c r="AG16" s="77">
        <f t="shared" si="3"/>
        <v>3693</v>
      </c>
      <c r="AH16" s="78" t="s">
        <v>21</v>
      </c>
      <c r="AI16" s="77">
        <f t="shared" si="3"/>
        <v>3455</v>
      </c>
      <c r="AJ16" s="78" t="s">
        <v>21</v>
      </c>
      <c r="AK16" s="77">
        <f t="shared" si="3"/>
        <v>6058</v>
      </c>
      <c r="AL16" s="78" t="s">
        <v>21</v>
      </c>
      <c r="AM16" s="77">
        <f t="shared" si="3"/>
        <v>5500</v>
      </c>
      <c r="AN16" s="78" t="s">
        <v>21</v>
      </c>
      <c r="AO16" s="77">
        <f t="shared" si="3"/>
        <v>5484</v>
      </c>
      <c r="AP16" s="78" t="s">
        <v>21</v>
      </c>
      <c r="AQ16" s="77">
        <f t="shared" si="3"/>
        <v>5907</v>
      </c>
      <c r="AR16" s="78" t="s">
        <v>21</v>
      </c>
      <c r="AS16" s="77">
        <f t="shared" si="3"/>
        <v>5858</v>
      </c>
      <c r="AT16" s="77"/>
      <c r="AU16" s="77">
        <f t="shared" si="3"/>
        <v>6938</v>
      </c>
      <c r="AV16" s="78" t="s">
        <v>21</v>
      </c>
      <c r="AW16" s="79">
        <f t="shared" si="3"/>
        <v>10400</v>
      </c>
      <c r="AX16" s="79"/>
      <c r="AY16" s="79">
        <f t="shared" si="3"/>
        <v>10671</v>
      </c>
      <c r="AZ16" s="79"/>
      <c r="BA16" s="79">
        <f t="shared" si="3"/>
        <v>3701</v>
      </c>
      <c r="BB16" s="78" t="s">
        <v>21</v>
      </c>
      <c r="BC16" s="81" t="s">
        <v>33</v>
      </c>
      <c r="BD16" s="81" t="s">
        <v>33</v>
      </c>
      <c r="BE16" s="81" t="s">
        <v>33</v>
      </c>
      <c r="BF16" s="81" t="s">
        <v>33</v>
      </c>
      <c r="BG16" s="81" t="s">
        <v>33</v>
      </c>
      <c r="BH16" s="81" t="s">
        <v>33</v>
      </c>
      <c r="BI16" s="81" t="s">
        <v>33</v>
      </c>
      <c r="BJ16" s="81" t="s">
        <v>33</v>
      </c>
      <c r="BK16" s="82">
        <v>2155</v>
      </c>
      <c r="BL16" s="78" t="s">
        <v>21</v>
      </c>
      <c r="BM16" s="84">
        <v>5798</v>
      </c>
      <c r="BN16" s="84"/>
      <c r="BO16" s="84">
        <v>7718</v>
      </c>
      <c r="BP16" s="84"/>
      <c r="BQ16" s="84">
        <v>5431</v>
      </c>
      <c r="BR16" s="78" t="s">
        <v>21</v>
      </c>
      <c r="BS16" s="84">
        <v>2795</v>
      </c>
      <c r="BT16" s="84"/>
      <c r="BU16" s="84">
        <v>1750</v>
      </c>
      <c r="BV16" s="78" t="s">
        <v>21</v>
      </c>
      <c r="BW16" s="84">
        <v>1202</v>
      </c>
      <c r="BX16" s="78" t="s">
        <v>21</v>
      </c>
      <c r="BY16" s="84">
        <v>4860</v>
      </c>
      <c r="BZ16" s="78" t="s">
        <v>21</v>
      </c>
      <c r="CA16" s="84">
        <v>4494</v>
      </c>
      <c r="CB16" s="78" t="s">
        <v>21</v>
      </c>
      <c r="CC16" s="84">
        <v>4066</v>
      </c>
      <c r="CD16" s="78" t="s">
        <v>21</v>
      </c>
      <c r="CE16" s="84">
        <v>6319</v>
      </c>
      <c r="CF16" s="78" t="s">
        <v>21</v>
      </c>
      <c r="CG16" s="84">
        <v>6962</v>
      </c>
      <c r="CH16" s="78" t="s">
        <v>21</v>
      </c>
      <c r="CI16" s="84">
        <v>8382</v>
      </c>
      <c r="CJ16" s="78" t="s">
        <v>21</v>
      </c>
      <c r="CK16" s="77">
        <f t="shared" ref="CK16:DR16" si="4">SUM(CK17:CK18)</f>
        <v>12020</v>
      </c>
      <c r="CL16" s="77"/>
      <c r="CM16" s="77">
        <f t="shared" si="4"/>
        <v>10760</v>
      </c>
      <c r="CN16" s="77"/>
      <c r="CO16" s="77">
        <f t="shared" si="4"/>
        <v>8324</v>
      </c>
      <c r="CP16" s="78" t="s">
        <v>21</v>
      </c>
      <c r="CQ16" s="77">
        <f t="shared" si="4"/>
        <v>7429</v>
      </c>
      <c r="CR16" s="78" t="s">
        <v>21</v>
      </c>
      <c r="CS16" s="77">
        <f t="shared" si="4"/>
        <v>4877</v>
      </c>
      <c r="CT16" s="78" t="s">
        <v>21</v>
      </c>
      <c r="CU16" s="77">
        <f t="shared" si="4"/>
        <v>4582</v>
      </c>
      <c r="CV16" s="77"/>
      <c r="CW16" s="77">
        <f t="shared" si="4"/>
        <v>6952</v>
      </c>
      <c r="CX16" s="78" t="s">
        <v>21</v>
      </c>
      <c r="CY16" s="77">
        <f t="shared" si="4"/>
        <v>6204</v>
      </c>
      <c r="CZ16" s="78" t="s">
        <v>21</v>
      </c>
      <c r="DA16" s="77">
        <f t="shared" si="4"/>
        <v>7195</v>
      </c>
      <c r="DB16" s="78" t="s">
        <v>21</v>
      </c>
      <c r="DC16" s="77">
        <f t="shared" si="4"/>
        <v>6862</v>
      </c>
      <c r="DD16" s="78" t="s">
        <v>21</v>
      </c>
      <c r="DE16" s="77">
        <f t="shared" si="4"/>
        <v>6772</v>
      </c>
      <c r="DF16" s="78" t="s">
        <v>21</v>
      </c>
      <c r="DG16" s="77">
        <f t="shared" si="4"/>
        <v>6202</v>
      </c>
      <c r="DH16" s="77">
        <f t="shared" si="4"/>
        <v>16332</v>
      </c>
      <c r="DI16" s="78" t="s">
        <v>21</v>
      </c>
      <c r="DJ16" s="77">
        <f t="shared" si="4"/>
        <v>18903</v>
      </c>
      <c r="DK16" s="78" t="s">
        <v>21</v>
      </c>
      <c r="DL16" s="77">
        <f t="shared" si="4"/>
        <v>11545</v>
      </c>
      <c r="DM16" s="77"/>
      <c r="DN16" s="77">
        <f t="shared" si="4"/>
        <v>11237</v>
      </c>
      <c r="DO16" s="78" t="s">
        <v>21</v>
      </c>
      <c r="DP16" s="77">
        <f t="shared" si="4"/>
        <v>8980</v>
      </c>
      <c r="DQ16" s="78" t="s">
        <v>21</v>
      </c>
      <c r="DR16" s="79">
        <f t="shared" si="4"/>
        <v>8941</v>
      </c>
      <c r="DS16" s="94"/>
    </row>
    <row r="17" spans="1:123" s="72" customFormat="1" ht="12.75">
      <c r="A17" s="83" t="s">
        <v>18</v>
      </c>
      <c r="B17" s="84">
        <v>15381</v>
      </c>
      <c r="C17" s="84"/>
      <c r="D17" s="84">
        <v>16248</v>
      </c>
      <c r="E17" s="84"/>
      <c r="F17" s="84">
        <v>9265</v>
      </c>
      <c r="G17" s="84"/>
      <c r="H17" s="84">
        <v>5384</v>
      </c>
      <c r="I17" s="84"/>
      <c r="J17" s="84">
        <v>3802</v>
      </c>
      <c r="K17" s="84">
        <v>2864</v>
      </c>
      <c r="L17" s="84"/>
      <c r="M17" s="84">
        <v>5857</v>
      </c>
      <c r="N17" s="78" t="s">
        <v>21</v>
      </c>
      <c r="O17" s="84">
        <v>5249</v>
      </c>
      <c r="P17" s="84"/>
      <c r="Q17" s="84">
        <v>5393</v>
      </c>
      <c r="R17" s="78"/>
      <c r="S17" s="84">
        <v>6603</v>
      </c>
      <c r="T17" s="84"/>
      <c r="U17" s="84">
        <v>6539</v>
      </c>
      <c r="V17" s="78" t="s">
        <v>21</v>
      </c>
      <c r="W17" s="84">
        <v>7034</v>
      </c>
      <c r="X17" s="78" t="s">
        <v>21</v>
      </c>
      <c r="Y17" s="84">
        <v>9355</v>
      </c>
      <c r="Z17" s="84"/>
      <c r="AA17" s="84">
        <v>9529</v>
      </c>
      <c r="AB17" s="84"/>
      <c r="AC17" s="84">
        <v>7261</v>
      </c>
      <c r="AD17" s="84"/>
      <c r="AE17" s="84">
        <v>4832</v>
      </c>
      <c r="AF17" s="84"/>
      <c r="AG17" s="84">
        <v>3423</v>
      </c>
      <c r="AH17" s="84"/>
      <c r="AI17" s="84">
        <v>3273</v>
      </c>
      <c r="AJ17" s="78" t="s">
        <v>21</v>
      </c>
      <c r="AK17" s="84">
        <v>5412</v>
      </c>
      <c r="AL17" s="78" t="s">
        <v>21</v>
      </c>
      <c r="AM17" s="84">
        <v>5185</v>
      </c>
      <c r="AN17" s="78" t="s">
        <v>21</v>
      </c>
      <c r="AO17" s="84">
        <v>4781</v>
      </c>
      <c r="AP17" s="78" t="s">
        <v>21</v>
      </c>
      <c r="AQ17" s="84">
        <v>5460</v>
      </c>
      <c r="AR17" s="78" t="s">
        <v>21</v>
      </c>
      <c r="AS17" s="84">
        <v>5473</v>
      </c>
      <c r="AT17" s="84"/>
      <c r="AU17" s="84">
        <v>6286</v>
      </c>
      <c r="AV17" s="78" t="s">
        <v>21</v>
      </c>
      <c r="AW17" s="85">
        <v>9987</v>
      </c>
      <c r="AX17" s="85"/>
      <c r="AY17" s="85">
        <v>10128</v>
      </c>
      <c r="AZ17" s="85"/>
      <c r="BA17" s="85">
        <v>3499</v>
      </c>
      <c r="BB17" s="78" t="s">
        <v>21</v>
      </c>
      <c r="BC17" s="81" t="s">
        <v>33</v>
      </c>
      <c r="BD17" s="81" t="s">
        <v>33</v>
      </c>
      <c r="BE17" s="81" t="s">
        <v>33</v>
      </c>
      <c r="BF17" s="81" t="s">
        <v>33</v>
      </c>
      <c r="BG17" s="81" t="s">
        <v>33</v>
      </c>
      <c r="BH17" s="81" t="s">
        <v>33</v>
      </c>
      <c r="BI17" s="81" t="s">
        <v>33</v>
      </c>
      <c r="BJ17" s="81" t="s">
        <v>33</v>
      </c>
      <c r="BK17" s="84" t="s">
        <v>12</v>
      </c>
      <c r="BL17" s="84"/>
      <c r="BM17" s="84">
        <v>5788</v>
      </c>
      <c r="BN17" s="84"/>
      <c r="BO17" s="84">
        <v>7698</v>
      </c>
      <c r="BP17" s="84"/>
      <c r="BQ17" s="84">
        <v>5380</v>
      </c>
      <c r="BR17" s="78" t="s">
        <v>21</v>
      </c>
      <c r="BS17" s="84">
        <v>2790</v>
      </c>
      <c r="BT17" s="84"/>
      <c r="BU17" s="84">
        <v>1746</v>
      </c>
      <c r="BV17" s="78" t="s">
        <v>21</v>
      </c>
      <c r="BW17" s="84">
        <v>1194</v>
      </c>
      <c r="BX17" s="78" t="s">
        <v>21</v>
      </c>
      <c r="BY17" s="90">
        <v>4832</v>
      </c>
      <c r="BZ17" s="78" t="s">
        <v>21</v>
      </c>
      <c r="CA17" s="90">
        <v>4468</v>
      </c>
      <c r="CB17" s="78" t="s">
        <v>21</v>
      </c>
      <c r="CC17" s="90">
        <v>4052</v>
      </c>
      <c r="CD17" s="78" t="s">
        <v>21</v>
      </c>
      <c r="CE17" s="90">
        <v>6264</v>
      </c>
      <c r="CF17" s="78" t="s">
        <v>21</v>
      </c>
      <c r="CG17" s="90">
        <v>6874</v>
      </c>
      <c r="CH17" s="78" t="s">
        <v>21</v>
      </c>
      <c r="CI17" s="90">
        <v>8299</v>
      </c>
      <c r="CJ17" s="78" t="s">
        <v>21</v>
      </c>
      <c r="CK17" s="84">
        <v>11844</v>
      </c>
      <c r="CL17" s="84"/>
      <c r="CM17" s="84">
        <v>10556</v>
      </c>
      <c r="CN17" s="84"/>
      <c r="CO17" s="84">
        <v>8055</v>
      </c>
      <c r="CP17" s="78" t="s">
        <v>21</v>
      </c>
      <c r="CQ17" s="84">
        <v>6740</v>
      </c>
      <c r="CR17" s="78" t="s">
        <v>21</v>
      </c>
      <c r="CS17" s="84">
        <v>4292</v>
      </c>
      <c r="CT17" s="78" t="s">
        <v>21</v>
      </c>
      <c r="CU17" s="84">
        <v>3968</v>
      </c>
      <c r="CV17" s="84"/>
      <c r="CW17" s="84">
        <v>5848</v>
      </c>
      <c r="CX17" s="78" t="s">
        <v>21</v>
      </c>
      <c r="CY17" s="84">
        <v>5072</v>
      </c>
      <c r="CZ17" s="78" t="s">
        <v>21</v>
      </c>
      <c r="DA17" s="84">
        <v>6286</v>
      </c>
      <c r="DB17" s="78" t="s">
        <v>21</v>
      </c>
      <c r="DC17" s="84">
        <v>5683</v>
      </c>
      <c r="DD17" s="78" t="s">
        <v>21</v>
      </c>
      <c r="DE17" s="84">
        <v>5514</v>
      </c>
      <c r="DF17" s="78" t="s">
        <v>21</v>
      </c>
      <c r="DG17" s="84">
        <v>5267</v>
      </c>
      <c r="DH17" s="88">
        <v>13676</v>
      </c>
      <c r="DI17" s="78" t="s">
        <v>21</v>
      </c>
      <c r="DJ17" s="84">
        <v>15414</v>
      </c>
      <c r="DK17" s="78" t="s">
        <v>21</v>
      </c>
      <c r="DL17" s="84">
        <v>8603</v>
      </c>
      <c r="DM17" s="84"/>
      <c r="DN17" s="84">
        <v>7496</v>
      </c>
      <c r="DO17" s="84"/>
      <c r="DP17" s="84">
        <v>6383</v>
      </c>
      <c r="DQ17" s="84"/>
      <c r="DR17" s="85">
        <v>5943</v>
      </c>
      <c r="DS17" s="78" t="s">
        <v>21</v>
      </c>
    </row>
    <row r="18" spans="1:123" s="72" customFormat="1" ht="12.75">
      <c r="A18" s="83" t="s">
        <v>19</v>
      </c>
      <c r="B18" s="84">
        <v>154</v>
      </c>
      <c r="C18" s="78" t="s">
        <v>21</v>
      </c>
      <c r="D18" s="84">
        <v>116</v>
      </c>
      <c r="E18" s="78" t="s">
        <v>21</v>
      </c>
      <c r="F18" s="84">
        <v>253</v>
      </c>
      <c r="G18" s="78" t="s">
        <v>21</v>
      </c>
      <c r="H18" s="84">
        <v>238</v>
      </c>
      <c r="I18" s="78" t="s">
        <v>21</v>
      </c>
      <c r="J18" s="84" t="s">
        <v>12</v>
      </c>
      <c r="K18" s="84">
        <v>149</v>
      </c>
      <c r="L18" s="78" t="s">
        <v>21</v>
      </c>
      <c r="M18" s="84">
        <v>325</v>
      </c>
      <c r="N18" s="78" t="s">
        <v>21</v>
      </c>
      <c r="O18" s="84">
        <v>391</v>
      </c>
      <c r="P18" s="78" t="s">
        <v>21</v>
      </c>
      <c r="Q18" s="84">
        <v>835</v>
      </c>
      <c r="R18" s="78" t="s">
        <v>21</v>
      </c>
      <c r="S18" s="84">
        <v>397</v>
      </c>
      <c r="T18" s="78" t="s">
        <v>21</v>
      </c>
      <c r="U18" s="84">
        <v>448</v>
      </c>
      <c r="V18" s="78" t="s">
        <v>21</v>
      </c>
      <c r="W18" s="84">
        <v>355</v>
      </c>
      <c r="X18" s="78" t="s">
        <v>21</v>
      </c>
      <c r="Y18" s="84">
        <v>273</v>
      </c>
      <c r="Z18" s="78" t="s">
        <v>21</v>
      </c>
      <c r="AA18" s="84">
        <v>338</v>
      </c>
      <c r="AB18" s="84"/>
      <c r="AC18" s="84">
        <v>383</v>
      </c>
      <c r="AD18" s="78" t="s">
        <v>21</v>
      </c>
      <c r="AE18" s="84">
        <v>968</v>
      </c>
      <c r="AF18" s="78" t="s">
        <v>21</v>
      </c>
      <c r="AG18" s="84">
        <v>270</v>
      </c>
      <c r="AH18" s="78" t="s">
        <v>21</v>
      </c>
      <c r="AI18" s="84">
        <v>182</v>
      </c>
      <c r="AJ18" s="78" t="s">
        <v>21</v>
      </c>
      <c r="AK18" s="84">
        <v>646</v>
      </c>
      <c r="AL18" s="78" t="s">
        <v>21</v>
      </c>
      <c r="AM18" s="84">
        <v>315</v>
      </c>
      <c r="AN18" s="84"/>
      <c r="AO18" s="84">
        <v>703</v>
      </c>
      <c r="AP18" s="78" t="s">
        <v>21</v>
      </c>
      <c r="AQ18" s="84">
        <v>447</v>
      </c>
      <c r="AR18" s="78" t="s">
        <v>21</v>
      </c>
      <c r="AS18" s="84">
        <v>385</v>
      </c>
      <c r="AT18" s="84"/>
      <c r="AU18" s="84">
        <v>652</v>
      </c>
      <c r="AV18" s="78" t="s">
        <v>21</v>
      </c>
      <c r="AW18" s="91">
        <v>413</v>
      </c>
      <c r="AX18" s="91"/>
      <c r="AY18" s="91">
        <v>543</v>
      </c>
      <c r="AZ18" s="78" t="s">
        <v>21</v>
      </c>
      <c r="BA18" s="91">
        <v>202</v>
      </c>
      <c r="BB18" s="78" t="s">
        <v>21</v>
      </c>
      <c r="BC18" s="81" t="s">
        <v>33</v>
      </c>
      <c r="BD18" s="81" t="s">
        <v>33</v>
      </c>
      <c r="BE18" s="81" t="s">
        <v>33</v>
      </c>
      <c r="BF18" s="81" t="s">
        <v>33</v>
      </c>
      <c r="BG18" s="81" t="s">
        <v>33</v>
      </c>
      <c r="BH18" s="81" t="s">
        <v>33</v>
      </c>
      <c r="BI18" s="81" t="s">
        <v>33</v>
      </c>
      <c r="BJ18" s="81" t="s">
        <v>33</v>
      </c>
      <c r="BK18" s="84" t="s">
        <v>12</v>
      </c>
      <c r="BL18" s="84"/>
      <c r="BM18" s="84" t="s">
        <v>12</v>
      </c>
      <c r="BN18" s="84"/>
      <c r="BO18" s="84" t="s">
        <v>12</v>
      </c>
      <c r="BP18" s="84"/>
      <c r="BQ18" s="84" t="s">
        <v>12</v>
      </c>
      <c r="BR18" s="84"/>
      <c r="BS18" s="84" t="s">
        <v>12</v>
      </c>
      <c r="BT18" s="84"/>
      <c r="BU18" s="84" t="s">
        <v>12</v>
      </c>
      <c r="BV18" s="84"/>
      <c r="BW18" s="84" t="s">
        <v>12</v>
      </c>
      <c r="BX18" s="84"/>
      <c r="BY18" s="84" t="s">
        <v>12</v>
      </c>
      <c r="BZ18" s="84"/>
      <c r="CA18" s="84" t="s">
        <v>12</v>
      </c>
      <c r="CB18" s="84"/>
      <c r="CC18" s="84" t="s">
        <v>12</v>
      </c>
      <c r="CD18" s="84"/>
      <c r="CE18" s="84" t="s">
        <v>12</v>
      </c>
      <c r="CF18" s="84"/>
      <c r="CG18" s="84" t="s">
        <v>12</v>
      </c>
      <c r="CH18" s="84"/>
      <c r="CI18" s="84" t="s">
        <v>12</v>
      </c>
      <c r="CJ18" s="84"/>
      <c r="CK18" s="90">
        <v>176</v>
      </c>
      <c r="CL18" s="78" t="s">
        <v>21</v>
      </c>
      <c r="CM18" s="90">
        <v>204</v>
      </c>
      <c r="CN18" s="90"/>
      <c r="CO18" s="90">
        <v>269</v>
      </c>
      <c r="CP18" s="90"/>
      <c r="CQ18" s="90">
        <v>689</v>
      </c>
      <c r="CR18" s="78" t="s">
        <v>21</v>
      </c>
      <c r="CS18" s="90">
        <v>585</v>
      </c>
      <c r="CT18" s="90"/>
      <c r="CU18" s="90">
        <v>614</v>
      </c>
      <c r="CV18" s="90"/>
      <c r="CW18" s="84">
        <v>1104</v>
      </c>
      <c r="CX18" s="84"/>
      <c r="CY18" s="84">
        <v>1132</v>
      </c>
      <c r="CZ18" s="84"/>
      <c r="DA18" s="90">
        <v>909</v>
      </c>
      <c r="DB18" s="90"/>
      <c r="DC18" s="84">
        <v>1179</v>
      </c>
      <c r="DD18" s="84"/>
      <c r="DE18" s="84">
        <v>1258</v>
      </c>
      <c r="DF18" s="84"/>
      <c r="DG18" s="90">
        <v>935</v>
      </c>
      <c r="DH18" s="84">
        <v>2656</v>
      </c>
      <c r="DI18" s="78" t="s">
        <v>21</v>
      </c>
      <c r="DJ18" s="84">
        <v>3489</v>
      </c>
      <c r="DK18" s="78" t="s">
        <v>21</v>
      </c>
      <c r="DL18" s="88">
        <v>2942</v>
      </c>
      <c r="DM18" s="78" t="s">
        <v>21</v>
      </c>
      <c r="DN18" s="84">
        <v>3741</v>
      </c>
      <c r="DO18" s="78" t="s">
        <v>21</v>
      </c>
      <c r="DP18" s="84">
        <v>2597</v>
      </c>
      <c r="DQ18" s="78" t="s">
        <v>21</v>
      </c>
      <c r="DR18" s="85">
        <v>2998</v>
      </c>
      <c r="DS18" s="78" t="s">
        <v>21</v>
      </c>
    </row>
    <row r="19" spans="1:123" s="72" customFormat="1" ht="12.7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6"/>
      <c r="BD19" s="96"/>
      <c r="BE19" s="97"/>
      <c r="BF19" s="97"/>
      <c r="BG19" s="97"/>
      <c r="BH19" s="97"/>
      <c r="BI19" s="97"/>
      <c r="BJ19" s="97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</row>
    <row r="20" spans="1:123" s="68" customFormat="1" ht="12.75">
      <c r="A20" s="98" t="s">
        <v>25</v>
      </c>
      <c r="B20" s="99">
        <f t="shared" ref="B20:BA20" si="5">B12/B16</f>
        <v>2.5900869005471514</v>
      </c>
      <c r="C20" s="99"/>
      <c r="D20" s="99">
        <f t="shared" si="5"/>
        <v>2.8414813004155461</v>
      </c>
      <c r="E20" s="99"/>
      <c r="F20" s="99">
        <f t="shared" si="5"/>
        <v>2.6631645303635216</v>
      </c>
      <c r="G20" s="99"/>
      <c r="H20" s="99">
        <f t="shared" si="5"/>
        <v>2.5992529348986126</v>
      </c>
      <c r="I20" s="99"/>
      <c r="J20" s="99">
        <f t="shared" si="5"/>
        <v>2.3335046248715314</v>
      </c>
      <c r="K20" s="99">
        <f t="shared" si="5"/>
        <v>2.5243942914039166</v>
      </c>
      <c r="L20" s="99"/>
      <c r="M20" s="99">
        <f t="shared" si="5"/>
        <v>2.9948236816564218</v>
      </c>
      <c r="N20" s="99"/>
      <c r="O20" s="99">
        <f t="shared" si="5"/>
        <v>2.5441489361702128</v>
      </c>
      <c r="P20" s="99"/>
      <c r="Q20" s="99">
        <f t="shared" si="5"/>
        <v>2.4059087989723826</v>
      </c>
      <c r="R20" s="99"/>
      <c r="S20" s="99">
        <f t="shared" si="5"/>
        <v>2.4985714285714287</v>
      </c>
      <c r="T20" s="99"/>
      <c r="U20" s="99">
        <f t="shared" si="5"/>
        <v>2.6164305138113639</v>
      </c>
      <c r="V20" s="99"/>
      <c r="W20" s="99">
        <f t="shared" si="5"/>
        <v>2.682771687643795</v>
      </c>
      <c r="X20" s="99"/>
      <c r="Y20" s="99">
        <f t="shared" si="5"/>
        <v>2.7931034482758621</v>
      </c>
      <c r="Z20" s="99"/>
      <c r="AA20" s="99">
        <f t="shared" si="5"/>
        <v>3.363129623999189</v>
      </c>
      <c r="AB20" s="99"/>
      <c r="AC20" s="99">
        <f t="shared" si="5"/>
        <v>2.8746729461015175</v>
      </c>
      <c r="AD20" s="99"/>
      <c r="AE20" s="99">
        <f t="shared" si="5"/>
        <v>2.6967241379310343</v>
      </c>
      <c r="AF20" s="99"/>
      <c r="AG20" s="99">
        <f t="shared" si="5"/>
        <v>2.4649336582724071</v>
      </c>
      <c r="AH20" s="99"/>
      <c r="AI20" s="99">
        <f t="shared" si="5"/>
        <v>2.4341534008683068</v>
      </c>
      <c r="AJ20" s="99"/>
      <c r="AK20" s="99">
        <f t="shared" si="5"/>
        <v>3.1644106965995378</v>
      </c>
      <c r="AL20" s="99"/>
      <c r="AM20" s="99">
        <f t="shared" si="5"/>
        <v>2.6125454545454545</v>
      </c>
      <c r="AN20" s="99"/>
      <c r="AO20" s="99">
        <f t="shared" si="5"/>
        <v>2.5364697301239971</v>
      </c>
      <c r="AP20" s="99"/>
      <c r="AQ20" s="99">
        <f t="shared" si="5"/>
        <v>2.5972574911122397</v>
      </c>
      <c r="AR20" s="99"/>
      <c r="AS20" s="99">
        <f t="shared" si="5"/>
        <v>2.9434960737453055</v>
      </c>
      <c r="AT20" s="99"/>
      <c r="AU20" s="99">
        <f t="shared" si="5"/>
        <v>2.6798789276448542</v>
      </c>
      <c r="AV20" s="99"/>
      <c r="AW20" s="99">
        <f t="shared" si="5"/>
        <v>3.0056730769230771</v>
      </c>
      <c r="AX20" s="99"/>
      <c r="AY20" s="99">
        <f t="shared" si="5"/>
        <v>3.3261175147596287</v>
      </c>
      <c r="AZ20" s="99"/>
      <c r="BA20" s="99">
        <f t="shared" si="5"/>
        <v>2.7878951634693325</v>
      </c>
      <c r="BB20" s="99"/>
      <c r="BC20" s="100" t="s">
        <v>12</v>
      </c>
      <c r="BD20" s="100" t="s">
        <v>12</v>
      </c>
      <c r="BE20" s="100" t="s">
        <v>12</v>
      </c>
      <c r="BF20" s="100" t="s">
        <v>12</v>
      </c>
      <c r="BG20" s="100" t="s">
        <v>12</v>
      </c>
      <c r="BH20" s="100" t="s">
        <v>12</v>
      </c>
      <c r="BI20" s="100" t="s">
        <v>12</v>
      </c>
      <c r="BJ20" s="100" t="s">
        <v>12</v>
      </c>
      <c r="BK20" s="99">
        <f t="shared" ref="BK20" si="6">BK12/BK16</f>
        <v>3.4436194895591647</v>
      </c>
      <c r="BL20" s="99"/>
      <c r="BM20" s="99">
        <f t="shared" ref="BM20:DR20" si="7">BM12/BM16</f>
        <v>4.5389789582614695</v>
      </c>
      <c r="BN20" s="99"/>
      <c r="BO20" s="99">
        <f t="shared" si="7"/>
        <v>3.6312516195905675</v>
      </c>
      <c r="BP20" s="99"/>
      <c r="BQ20" s="99">
        <f t="shared" si="7"/>
        <v>2.7516111213404528</v>
      </c>
      <c r="BR20" s="99"/>
      <c r="BS20" s="99">
        <f t="shared" si="7"/>
        <v>3.0264758497316637</v>
      </c>
      <c r="BT20" s="99"/>
      <c r="BU20" s="99">
        <f t="shared" si="7"/>
        <v>2.448</v>
      </c>
      <c r="BV20" s="99"/>
      <c r="BW20" s="99">
        <f t="shared" si="7"/>
        <v>2.5790349417637271</v>
      </c>
      <c r="BX20" s="99"/>
      <c r="BY20" s="99">
        <f t="shared" si="7"/>
        <v>3.3277777777777779</v>
      </c>
      <c r="BZ20" s="99"/>
      <c r="CA20" s="99">
        <f t="shared" si="7"/>
        <v>2.6468624833110814</v>
      </c>
      <c r="CB20" s="99"/>
      <c r="CC20" s="99">
        <f t="shared" si="7"/>
        <v>3.0614854894244958</v>
      </c>
      <c r="CD20" s="99"/>
      <c r="CE20" s="99">
        <f t="shared" si="7"/>
        <v>2.8123120746953632</v>
      </c>
      <c r="CF20" s="99"/>
      <c r="CG20" s="99">
        <f t="shared" si="7"/>
        <v>2.6545532892846881</v>
      </c>
      <c r="CH20" s="99"/>
      <c r="CI20" s="99">
        <f t="shared" si="7"/>
        <v>2.4553805774278215</v>
      </c>
      <c r="CJ20" s="99"/>
      <c r="CK20" s="99">
        <f t="shared" si="7"/>
        <v>2.8042429284525792</v>
      </c>
      <c r="CL20" s="99"/>
      <c r="CM20" s="99">
        <f t="shared" si="7"/>
        <v>3.6433085501858735</v>
      </c>
      <c r="CN20" s="99"/>
      <c r="CO20" s="99">
        <f t="shared" si="7"/>
        <v>2.5965881787602116</v>
      </c>
      <c r="CP20" s="99"/>
      <c r="CQ20" s="99">
        <f t="shared" si="7"/>
        <v>2.7544757033248084</v>
      </c>
      <c r="CR20" s="99"/>
      <c r="CS20" s="99">
        <f t="shared" si="7"/>
        <v>2.6641377896247693</v>
      </c>
      <c r="CT20" s="99"/>
      <c r="CU20" s="99">
        <f t="shared" si="7"/>
        <v>3.0499781754692274</v>
      </c>
      <c r="CV20" s="99"/>
      <c r="CW20" s="99">
        <f t="shared" si="7"/>
        <v>3.4352704257767548</v>
      </c>
      <c r="CX20" s="99"/>
      <c r="CY20" s="99">
        <f t="shared" si="7"/>
        <v>2.6802063185041907</v>
      </c>
      <c r="CZ20" s="99"/>
      <c r="DA20" s="99">
        <f t="shared" si="7"/>
        <v>2.2401667824878388</v>
      </c>
      <c r="DB20" s="99"/>
      <c r="DC20" s="99">
        <f t="shared" si="7"/>
        <v>2.3953657825706789</v>
      </c>
      <c r="DD20" s="99"/>
      <c r="DE20" s="99">
        <f t="shared" si="7"/>
        <v>2.2579740106320143</v>
      </c>
      <c r="DF20" s="99"/>
      <c r="DG20" s="99">
        <f t="shared" si="7"/>
        <v>2.2703966462431473</v>
      </c>
      <c r="DH20" s="99">
        <f t="shared" si="7"/>
        <v>2.1709527308351704</v>
      </c>
      <c r="DI20" s="99"/>
      <c r="DJ20" s="99">
        <f t="shared" si="7"/>
        <v>2.1282865153679311</v>
      </c>
      <c r="DK20" s="99"/>
      <c r="DL20" s="99">
        <f t="shared" si="7"/>
        <v>2.2003464703334776</v>
      </c>
      <c r="DM20" s="99"/>
      <c r="DN20" s="99">
        <f t="shared" si="7"/>
        <v>2.1826110171754025</v>
      </c>
      <c r="DO20" s="99"/>
      <c r="DP20" s="99">
        <f t="shared" si="7"/>
        <v>2.214031180400891</v>
      </c>
      <c r="DQ20" s="99"/>
      <c r="DR20" s="99">
        <f t="shared" si="7"/>
        <v>1.9874734369757299</v>
      </c>
      <c r="DS20" s="101"/>
    </row>
    <row r="21" spans="1:123" s="68" customFormat="1" ht="12.75">
      <c r="A21" s="102" t="s">
        <v>18</v>
      </c>
      <c r="B21" s="103">
        <f t="shared" ref="B21:BA21" si="8">B13/B17</f>
        <v>2.5971653338534555</v>
      </c>
      <c r="C21" s="103"/>
      <c r="D21" s="103">
        <f t="shared" si="8"/>
        <v>2.8230551452486461</v>
      </c>
      <c r="E21" s="103"/>
      <c r="F21" s="103">
        <f t="shared" si="8"/>
        <v>2.6593631948192122</v>
      </c>
      <c r="G21" s="103"/>
      <c r="H21" s="103">
        <f t="shared" si="8"/>
        <v>2.6053120356612185</v>
      </c>
      <c r="I21" s="103"/>
      <c r="J21" s="103">
        <f t="shared" si="8"/>
        <v>2.3435034192530249</v>
      </c>
      <c r="K21" s="103">
        <f t="shared" si="8"/>
        <v>2.5352653631284916</v>
      </c>
      <c r="L21" s="103"/>
      <c r="M21" s="103">
        <f t="shared" si="8"/>
        <v>3.0037561891753457</v>
      </c>
      <c r="N21" s="103"/>
      <c r="O21" s="103">
        <f t="shared" si="8"/>
        <v>2.5160983044389407</v>
      </c>
      <c r="P21" s="103"/>
      <c r="Q21" s="103">
        <f t="shared" si="8"/>
        <v>2.3484146115334692</v>
      </c>
      <c r="R21" s="103"/>
      <c r="S21" s="103">
        <f t="shared" si="8"/>
        <v>2.4847796456156295</v>
      </c>
      <c r="T21" s="103"/>
      <c r="U21" s="103">
        <f t="shared" si="8"/>
        <v>2.587704541978896</v>
      </c>
      <c r="V21" s="103"/>
      <c r="W21" s="103">
        <f t="shared" si="8"/>
        <v>2.6718794427068526</v>
      </c>
      <c r="X21" s="103"/>
      <c r="Y21" s="103">
        <f t="shared" si="8"/>
        <v>2.7863174772848742</v>
      </c>
      <c r="Z21" s="103"/>
      <c r="AA21" s="103">
        <f t="shared" si="8"/>
        <v>3.3329835239794314</v>
      </c>
      <c r="AB21" s="103"/>
      <c r="AC21" s="103">
        <f t="shared" si="8"/>
        <v>2.8655832529954552</v>
      </c>
      <c r="AD21" s="103"/>
      <c r="AE21" s="103">
        <f t="shared" si="8"/>
        <v>2.6599751655629138</v>
      </c>
      <c r="AF21" s="103"/>
      <c r="AG21" s="103">
        <f t="shared" si="8"/>
        <v>2.4484370435290681</v>
      </c>
      <c r="AH21" s="103"/>
      <c r="AI21" s="103">
        <f t="shared" si="8"/>
        <v>2.4194928200427741</v>
      </c>
      <c r="AJ21" s="103"/>
      <c r="AK21" s="103">
        <f t="shared" si="8"/>
        <v>3.2065779748706578</v>
      </c>
      <c r="AL21" s="103"/>
      <c r="AM21" s="103">
        <f t="shared" si="8"/>
        <v>2.5965284474445518</v>
      </c>
      <c r="AN21" s="103"/>
      <c r="AO21" s="103">
        <f t="shared" si="8"/>
        <v>2.4166492365613887</v>
      </c>
      <c r="AP21" s="103"/>
      <c r="AQ21" s="103">
        <f t="shared" si="8"/>
        <v>2.5571428571428569</v>
      </c>
      <c r="AR21" s="103"/>
      <c r="AS21" s="103">
        <f t="shared" si="8"/>
        <v>2.8900054814544127</v>
      </c>
      <c r="AT21" s="103"/>
      <c r="AU21" s="103">
        <f t="shared" si="8"/>
        <v>2.7472160356347439</v>
      </c>
      <c r="AV21" s="103"/>
      <c r="AW21" s="103">
        <f t="shared" si="8"/>
        <v>3.0102132772604384</v>
      </c>
      <c r="AX21" s="103"/>
      <c r="AY21" s="103">
        <f t="shared" si="8"/>
        <v>3.3207938388625591</v>
      </c>
      <c r="AZ21" s="103"/>
      <c r="BA21" s="103">
        <f t="shared" si="8"/>
        <v>2.8173763932552158</v>
      </c>
      <c r="BB21" s="103"/>
      <c r="BC21" s="100" t="s">
        <v>12</v>
      </c>
      <c r="BD21" s="100" t="s">
        <v>12</v>
      </c>
      <c r="BE21" s="100" t="s">
        <v>12</v>
      </c>
      <c r="BF21" s="100" t="s">
        <v>12</v>
      </c>
      <c r="BG21" s="100" t="s">
        <v>12</v>
      </c>
      <c r="BH21" s="100" t="s">
        <v>12</v>
      </c>
      <c r="BI21" s="100" t="s">
        <v>12</v>
      </c>
      <c r="BJ21" s="100" t="s">
        <v>12</v>
      </c>
      <c r="BK21" s="100" t="s">
        <v>12</v>
      </c>
      <c r="BL21" s="100"/>
      <c r="BM21" s="103">
        <f t="shared" ref="BM21:DR22" si="9">BM13/BM17</f>
        <v>4.5412923289564615</v>
      </c>
      <c r="BN21" s="103"/>
      <c r="BO21" s="103">
        <f t="shared" si="9"/>
        <v>3.624837620161081</v>
      </c>
      <c r="BP21" s="103"/>
      <c r="BQ21" s="103">
        <f t="shared" si="9"/>
        <v>2.7433085501858736</v>
      </c>
      <c r="BR21" s="103"/>
      <c r="BS21" s="103">
        <f t="shared" si="9"/>
        <v>3.0279569892473117</v>
      </c>
      <c r="BT21" s="103"/>
      <c r="BU21" s="103">
        <f t="shared" si="9"/>
        <v>2.4455899198167241</v>
      </c>
      <c r="BV21" s="103"/>
      <c r="BW21" s="103">
        <f t="shared" si="9"/>
        <v>2.5661641541038525</v>
      </c>
      <c r="BX21" s="103"/>
      <c r="BY21" s="103">
        <f t="shared" si="9"/>
        <v>3.3085678807947021</v>
      </c>
      <c r="BZ21" s="103"/>
      <c r="CA21" s="103">
        <f t="shared" si="9"/>
        <v>2.6183974932855865</v>
      </c>
      <c r="CB21" s="103"/>
      <c r="CC21" s="103">
        <f t="shared" si="9"/>
        <v>3.0478775913129317</v>
      </c>
      <c r="CD21" s="103"/>
      <c r="CE21" s="103">
        <f t="shared" si="9"/>
        <v>2.8085887611749683</v>
      </c>
      <c r="CF21" s="103"/>
      <c r="CG21" s="103">
        <f t="shared" si="9"/>
        <v>2.6268548152458537</v>
      </c>
      <c r="CH21" s="103"/>
      <c r="CI21" s="103">
        <f t="shared" si="9"/>
        <v>2.4557175563320883</v>
      </c>
      <c r="CJ21" s="103"/>
      <c r="CK21" s="103">
        <f t="shared" si="9"/>
        <v>2.8091860857818305</v>
      </c>
      <c r="CL21" s="103"/>
      <c r="CM21" s="103">
        <f t="shared" si="9"/>
        <v>3.6676771504357712</v>
      </c>
      <c r="CN21" s="103"/>
      <c r="CO21" s="103">
        <f t="shared" si="9"/>
        <v>2.6124146492861575</v>
      </c>
      <c r="CP21" s="103"/>
      <c r="CQ21" s="103">
        <f t="shared" si="9"/>
        <v>2.7913946587537093</v>
      </c>
      <c r="CR21" s="103"/>
      <c r="CS21" s="103">
        <f t="shared" si="9"/>
        <v>2.5964585274930103</v>
      </c>
      <c r="CT21" s="103"/>
      <c r="CU21" s="103">
        <f t="shared" si="9"/>
        <v>3.024193548387097</v>
      </c>
      <c r="CV21" s="103"/>
      <c r="CW21" s="103">
        <f t="shared" si="9"/>
        <v>3.4683652530779754</v>
      </c>
      <c r="CX21" s="103"/>
      <c r="CY21" s="103">
        <f t="shared" si="9"/>
        <v>2.5512618296529967</v>
      </c>
      <c r="CZ21" s="103"/>
      <c r="DA21" s="103">
        <f t="shared" si="9"/>
        <v>2.196150174992046</v>
      </c>
      <c r="DB21" s="103"/>
      <c r="DC21" s="103">
        <f t="shared" si="9"/>
        <v>2.4027802217138836</v>
      </c>
      <c r="DD21" s="103"/>
      <c r="DE21" s="103">
        <f t="shared" si="9"/>
        <v>2.285817918026841</v>
      </c>
      <c r="DF21" s="103"/>
      <c r="DG21" s="103">
        <f t="shared" si="9"/>
        <v>2.2808050123409909</v>
      </c>
      <c r="DH21" s="103">
        <f t="shared" si="9"/>
        <v>2.1786341035390464</v>
      </c>
      <c r="DI21" s="103"/>
      <c r="DJ21" s="103">
        <f t="shared" si="9"/>
        <v>2.1818476709484882</v>
      </c>
      <c r="DK21" s="103"/>
      <c r="DL21" s="103">
        <f t="shared" si="9"/>
        <v>2.2371265837498546</v>
      </c>
      <c r="DM21" s="103"/>
      <c r="DN21" s="103">
        <f t="shared" si="9"/>
        <v>2.1926360725720384</v>
      </c>
      <c r="DO21" s="103"/>
      <c r="DP21" s="103">
        <f t="shared" si="9"/>
        <v>2.1041829860567129</v>
      </c>
      <c r="DQ21" s="103"/>
      <c r="DR21" s="103">
        <f t="shared" si="9"/>
        <v>1.9294968870940603</v>
      </c>
      <c r="DS21" s="101"/>
    </row>
    <row r="22" spans="1:123" s="105" customFormat="1" ht="12.75">
      <c r="A22" s="102" t="s">
        <v>19</v>
      </c>
      <c r="B22" s="103">
        <f>B14/B18</f>
        <v>1.8831168831168832</v>
      </c>
      <c r="C22" s="103"/>
      <c r="D22" s="103">
        <f>D14/D18</f>
        <v>5.4224137931034484</v>
      </c>
      <c r="E22" s="103"/>
      <c r="F22" s="103">
        <f>F14/F18</f>
        <v>2.8023715415019761</v>
      </c>
      <c r="G22" s="103"/>
      <c r="H22" s="103">
        <f>H14/H18</f>
        <v>2.46218487394958</v>
      </c>
      <c r="I22" s="103"/>
      <c r="J22" s="100" t="s">
        <v>12</v>
      </c>
      <c r="K22" s="103">
        <f t="shared" ref="K22:BA22" si="10">K14/K18</f>
        <v>2.3154362416107381</v>
      </c>
      <c r="L22" s="103"/>
      <c r="M22" s="103">
        <f t="shared" si="10"/>
        <v>2.8338461538461539</v>
      </c>
      <c r="N22" s="103"/>
      <c r="O22" s="103">
        <f t="shared" si="10"/>
        <v>2.9207161125319692</v>
      </c>
      <c r="P22" s="103"/>
      <c r="Q22" s="103">
        <f t="shared" si="10"/>
        <v>2.7772455089820358</v>
      </c>
      <c r="R22" s="103"/>
      <c r="S22" s="103">
        <f t="shared" si="10"/>
        <v>2.7279596977329974</v>
      </c>
      <c r="T22" s="103"/>
      <c r="U22" s="103">
        <f t="shared" si="10"/>
        <v>3.0357142857142856</v>
      </c>
      <c r="V22" s="103"/>
      <c r="W22" s="103">
        <f t="shared" si="10"/>
        <v>2.8985915492957748</v>
      </c>
      <c r="X22" s="103"/>
      <c r="Y22" s="103">
        <f t="shared" si="10"/>
        <v>3.0256410256410255</v>
      </c>
      <c r="Z22" s="103"/>
      <c r="AA22" s="103">
        <f t="shared" si="10"/>
        <v>4.2130177514792901</v>
      </c>
      <c r="AB22" s="103"/>
      <c r="AC22" s="103">
        <f t="shared" si="10"/>
        <v>3.0469973890339426</v>
      </c>
      <c r="AD22" s="103"/>
      <c r="AE22" s="103">
        <f t="shared" si="10"/>
        <v>2.8801652892561984</v>
      </c>
      <c r="AF22" s="103"/>
      <c r="AG22" s="103">
        <f t="shared" si="10"/>
        <v>2.674074074074074</v>
      </c>
      <c r="AH22" s="103"/>
      <c r="AI22" s="103">
        <f t="shared" si="10"/>
        <v>2.697802197802198</v>
      </c>
      <c r="AJ22" s="103"/>
      <c r="AK22" s="103">
        <f t="shared" si="10"/>
        <v>2.8111455108359134</v>
      </c>
      <c r="AL22" s="103"/>
      <c r="AM22" s="103">
        <f t="shared" si="10"/>
        <v>2.8761904761904762</v>
      </c>
      <c r="AN22" s="103"/>
      <c r="AO22" s="103">
        <f t="shared" si="10"/>
        <v>3.3513513513513513</v>
      </c>
      <c r="AP22" s="103"/>
      <c r="AQ22" s="103">
        <f t="shared" si="10"/>
        <v>3.087248322147651</v>
      </c>
      <c r="AR22" s="103"/>
      <c r="AS22" s="103">
        <f t="shared" si="10"/>
        <v>3.703896103896104</v>
      </c>
      <c r="AT22" s="103"/>
      <c r="AU22" s="103">
        <f t="shared" si="10"/>
        <v>2.0306748466257667</v>
      </c>
      <c r="AV22" s="103"/>
      <c r="AW22" s="103">
        <f t="shared" si="10"/>
        <v>2.8958837772397095</v>
      </c>
      <c r="AX22" s="103"/>
      <c r="AY22" s="103">
        <f t="shared" si="10"/>
        <v>3.4254143646408841</v>
      </c>
      <c r="AZ22" s="103"/>
      <c r="BA22" s="103">
        <f t="shared" si="10"/>
        <v>2.277227722772277</v>
      </c>
      <c r="BB22" s="103"/>
      <c r="BC22" s="100" t="s">
        <v>12</v>
      </c>
      <c r="BD22" s="100" t="s">
        <v>12</v>
      </c>
      <c r="BE22" s="100" t="s">
        <v>12</v>
      </c>
      <c r="BF22" s="100" t="s">
        <v>12</v>
      </c>
      <c r="BG22" s="100" t="s">
        <v>12</v>
      </c>
      <c r="BH22" s="100" t="s">
        <v>12</v>
      </c>
      <c r="BI22" s="100" t="s">
        <v>12</v>
      </c>
      <c r="BJ22" s="100" t="s">
        <v>12</v>
      </c>
      <c r="BK22" s="100" t="s">
        <v>12</v>
      </c>
      <c r="BL22" s="100"/>
      <c r="BM22" s="100" t="s">
        <v>12</v>
      </c>
      <c r="BN22" s="100"/>
      <c r="BO22" s="100" t="s">
        <v>12</v>
      </c>
      <c r="BP22" s="100"/>
      <c r="BQ22" s="100" t="s">
        <v>12</v>
      </c>
      <c r="BR22" s="100"/>
      <c r="BS22" s="100" t="s">
        <v>12</v>
      </c>
      <c r="BT22" s="100"/>
      <c r="BU22" s="100" t="s">
        <v>12</v>
      </c>
      <c r="BV22" s="100"/>
      <c r="BW22" s="100" t="s">
        <v>12</v>
      </c>
      <c r="BX22" s="100"/>
      <c r="BY22" s="100" t="s">
        <v>12</v>
      </c>
      <c r="BZ22" s="100"/>
      <c r="CA22" s="100" t="s">
        <v>12</v>
      </c>
      <c r="CB22" s="100"/>
      <c r="CC22" s="100" t="s">
        <v>12</v>
      </c>
      <c r="CD22" s="100"/>
      <c r="CE22" s="100" t="s">
        <v>12</v>
      </c>
      <c r="CF22" s="100"/>
      <c r="CG22" s="100" t="s">
        <v>12</v>
      </c>
      <c r="CH22" s="100"/>
      <c r="CI22" s="100" t="s">
        <v>12</v>
      </c>
      <c r="CJ22" s="100"/>
      <c r="CK22" s="103">
        <f t="shared" ref="CK22:DJ22" si="11">CK14/CK18</f>
        <v>2.4715909090909092</v>
      </c>
      <c r="CL22" s="103"/>
      <c r="CM22" s="103">
        <f t="shared" si="11"/>
        <v>2.3823529411764706</v>
      </c>
      <c r="CN22" s="103"/>
      <c r="CO22" s="103">
        <f t="shared" si="11"/>
        <v>2.1226765799256504</v>
      </c>
      <c r="CP22" s="103"/>
      <c r="CQ22" s="103">
        <f t="shared" si="11"/>
        <v>2.3933236574746011</v>
      </c>
      <c r="CR22" s="103"/>
      <c r="CS22" s="103">
        <f t="shared" si="11"/>
        <v>3.1606837606837606</v>
      </c>
      <c r="CT22" s="103"/>
      <c r="CU22" s="103">
        <f t="shared" si="11"/>
        <v>3.2166123778501627</v>
      </c>
      <c r="CV22" s="103"/>
      <c r="CW22" s="103">
        <f t="shared" si="11"/>
        <v>3.2599637681159419</v>
      </c>
      <c r="CX22" s="103"/>
      <c r="CY22" s="103">
        <f t="shared" si="11"/>
        <v>3.2579505300353357</v>
      </c>
      <c r="CZ22" s="103"/>
      <c r="DA22" s="103">
        <f t="shared" si="11"/>
        <v>2.5445544554455446</v>
      </c>
      <c r="DB22" s="103"/>
      <c r="DC22" s="103">
        <f t="shared" si="11"/>
        <v>2.3596268023748941</v>
      </c>
      <c r="DD22" s="103"/>
      <c r="DE22" s="103">
        <f t="shared" si="11"/>
        <v>2.1359300476947536</v>
      </c>
      <c r="DF22" s="103"/>
      <c r="DG22" s="103">
        <f t="shared" si="11"/>
        <v>2.2117647058823531</v>
      </c>
      <c r="DH22" s="103">
        <f t="shared" si="11"/>
        <v>2.1314006024096384</v>
      </c>
      <c r="DI22" s="103"/>
      <c r="DJ22" s="103">
        <f t="shared" si="11"/>
        <v>1.8916595012897679</v>
      </c>
      <c r="DK22" s="103"/>
      <c r="DL22" s="103">
        <v>2.09</v>
      </c>
      <c r="DM22" s="103"/>
      <c r="DN22" s="103">
        <v>2.16</v>
      </c>
      <c r="DO22" s="103"/>
      <c r="DP22" s="103">
        <f t="shared" si="9"/>
        <v>2.4840200231035809</v>
      </c>
      <c r="DQ22" s="103"/>
      <c r="DR22" s="103">
        <f t="shared" si="9"/>
        <v>2.1024016010673781</v>
      </c>
      <c r="DS22" s="104"/>
    </row>
    <row r="23" spans="1:123" s="109" customFormat="1" ht="12.7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8"/>
    </row>
    <row r="24" spans="1:123" s="3" customFormat="1" ht="14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0" customFormat="1" ht="14.25">
      <c r="A25" s="38" t="s">
        <v>29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</row>
    <row r="26" spans="1:123" s="40" customFormat="1" ht="14.25">
      <c r="A26" s="38" t="s">
        <v>34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</row>
    <row r="27" spans="1:123" s="40" customFormat="1" ht="14.25">
      <c r="A27" s="38" t="s">
        <v>17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</row>
    <row r="28" spans="1:123" s="43" customFormat="1" ht="14.25">
      <c r="A28" s="41" t="s">
        <v>26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</row>
    <row r="29" spans="1:123" s="40" customFormat="1" ht="14.25">
      <c r="A29" s="38" t="s">
        <v>22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</row>
    <row r="30" spans="1:123" s="40" customFormat="1" ht="14.25">
      <c r="A30" s="38" t="s">
        <v>23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</row>
    <row r="31" spans="1:123" s="40" customFormat="1" ht="14.25">
      <c r="A31" s="38" t="s">
        <v>20</v>
      </c>
    </row>
    <row r="32" spans="1:123" s="40" customFormat="1" ht="14.25">
      <c r="A32" s="38" t="s">
        <v>28</v>
      </c>
    </row>
    <row r="33" spans="1:17" s="40" customFormat="1" ht="14.25">
      <c r="A33" s="41" t="s">
        <v>30</v>
      </c>
    </row>
    <row r="34" spans="1:17" s="40" customFormat="1" ht="14.25">
      <c r="A34" s="38" t="s">
        <v>31</v>
      </c>
    </row>
    <row r="35" spans="1:17" s="40" customFormat="1" ht="14.25">
      <c r="A35" s="41" t="s">
        <v>27</v>
      </c>
    </row>
    <row r="36" spans="1:17" s="40" customFormat="1">
      <c r="A36" s="38" t="s">
        <v>15</v>
      </c>
      <c r="Q36" s="12"/>
    </row>
    <row r="37" spans="1:17" s="40" customFormat="1">
      <c r="A37" s="44" t="s">
        <v>32</v>
      </c>
      <c r="Q37" s="12"/>
    </row>
    <row r="38" spans="1:17" s="43" customFormat="1">
      <c r="A38" s="41" t="s">
        <v>16</v>
      </c>
      <c r="Q38" s="45"/>
    </row>
    <row r="39" spans="1:17" s="40" customFormat="1" ht="14.25">
      <c r="A39" s="38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  <mergeCell ref="CK10:CL10"/>
    <mergeCell ref="CM10:CN10"/>
    <mergeCell ref="CO10:CP10"/>
    <mergeCell ref="CQ10:CR10"/>
    <mergeCell ref="CS10:CT10"/>
    <mergeCell ref="CA10:CB10"/>
    <mergeCell ref="CC10:CD10"/>
    <mergeCell ref="CE10:CF10"/>
    <mergeCell ref="CG10:CH10"/>
    <mergeCell ref="CI10:CJ10"/>
    <mergeCell ref="BQ10:BR10"/>
    <mergeCell ref="BS10:BT10"/>
    <mergeCell ref="BU10:BV10"/>
    <mergeCell ref="BW10:BX10"/>
    <mergeCell ref="BY10:BZ10"/>
    <mergeCell ref="AY10:AZ10"/>
    <mergeCell ref="BA10:BB10"/>
    <mergeCell ref="BK10:BL10"/>
    <mergeCell ref="BM10:BN10"/>
    <mergeCell ref="BO10:BP10"/>
    <mergeCell ref="AO10:AP10"/>
    <mergeCell ref="AQ10:AR10"/>
    <mergeCell ref="AS10:AT10"/>
    <mergeCell ref="AU10:AV10"/>
    <mergeCell ref="AW10:AX10"/>
    <mergeCell ref="AE10:AF10"/>
    <mergeCell ref="AG10:AH10"/>
    <mergeCell ref="AI10:AJ10"/>
    <mergeCell ref="AK10:AL10"/>
    <mergeCell ref="AM10:AN10"/>
    <mergeCell ref="U10:V10"/>
    <mergeCell ref="W10:X10"/>
    <mergeCell ref="Y10:Z10"/>
    <mergeCell ref="AA10:AB10"/>
    <mergeCell ref="AC10:AD10"/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2025-07-24T11:44:36Z</dcterms:modified>
</cp:coreProperties>
</file>