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Visitantes Termas" sheetId="2" r:id="rId1"/>
  </sheets>
  <externalReferences>
    <externalReference r:id="rId2"/>
  </externalReferences>
  <calcPr calcId="152511"/>
</workbook>
</file>

<file path=xl/calcChain.xml><?xml version="1.0" encoding="utf-8"?>
<calcChain xmlns="http://schemas.openxmlformats.org/spreadsheetml/2006/main">
  <c r="E320" i="2" l="1"/>
  <c r="C320" i="2"/>
  <c r="B320" i="2"/>
  <c r="K319" i="2"/>
  <c r="K318" i="2"/>
  <c r="K317" i="2"/>
  <c r="K316" i="2"/>
  <c r="K315" i="2"/>
  <c r="K314" i="2"/>
  <c r="K313" i="2"/>
  <c r="J312" i="2"/>
  <c r="J320" i="2" s="1"/>
  <c r="I312" i="2"/>
  <c r="I320" i="2" s="1"/>
  <c r="H312" i="2"/>
  <c r="H320" i="2" s="1"/>
  <c r="G312" i="2"/>
  <c r="G320" i="2" s="1"/>
  <c r="F312" i="2"/>
  <c r="F320" i="2" s="1"/>
  <c r="D312" i="2"/>
  <c r="K312" i="2" s="1"/>
  <c r="K311" i="2"/>
  <c r="K310" i="2"/>
  <c r="K309" i="2"/>
  <c r="J296" i="2"/>
  <c r="I297" i="2" s="1"/>
  <c r="J295" i="2"/>
  <c r="J294" i="2"/>
  <c r="J293" i="2"/>
  <c r="J292" i="2"/>
  <c r="J291" i="2"/>
  <c r="J290" i="2"/>
  <c r="J289" i="2"/>
  <c r="J288" i="2"/>
  <c r="J287" i="2"/>
  <c r="J286" i="2"/>
  <c r="J285" i="2"/>
  <c r="J284" i="2"/>
  <c r="K276" i="2"/>
  <c r="H277" i="2" s="1"/>
  <c r="K275" i="2"/>
  <c r="K274" i="2"/>
  <c r="K273" i="2"/>
  <c r="K272" i="2"/>
  <c r="K271" i="2"/>
  <c r="K270" i="2"/>
  <c r="K269" i="2"/>
  <c r="K268" i="2"/>
  <c r="K267" i="2"/>
  <c r="K266" i="2"/>
  <c r="K265" i="2"/>
  <c r="K264" i="2"/>
  <c r="F253" i="2"/>
  <c r="D253" i="2"/>
  <c r="K253" i="2" s="1"/>
  <c r="K252" i="2"/>
  <c r="K251" i="2"/>
  <c r="K250" i="2"/>
  <c r="K249" i="2"/>
  <c r="K248" i="2"/>
  <c r="K247" i="2"/>
  <c r="K246" i="2"/>
  <c r="K245" i="2"/>
  <c r="K244" i="2"/>
  <c r="K243" i="2"/>
  <c r="K242" i="2"/>
  <c r="K241" i="2"/>
  <c r="J229" i="2"/>
  <c r="I229" i="2"/>
  <c r="H229" i="2"/>
  <c r="G229" i="2"/>
  <c r="F229" i="2"/>
  <c r="D229" i="2"/>
  <c r="K228" i="2"/>
  <c r="K227" i="2"/>
  <c r="K226" i="2"/>
  <c r="K225" i="2"/>
  <c r="K224" i="2"/>
  <c r="K223" i="2"/>
  <c r="K222" i="2"/>
  <c r="K221" i="2"/>
  <c r="K220" i="2"/>
  <c r="K219" i="2"/>
  <c r="K218" i="2"/>
  <c r="K217" i="2"/>
  <c r="K229" i="2" s="1"/>
  <c r="K206" i="2"/>
  <c r="I207" i="2" s="1"/>
  <c r="K205" i="2"/>
  <c r="K204" i="2"/>
  <c r="K203" i="2"/>
  <c r="K202" i="2"/>
  <c r="K201" i="2"/>
  <c r="K200" i="2"/>
  <c r="K199" i="2"/>
  <c r="K198" i="2"/>
  <c r="K197" i="2"/>
  <c r="K196" i="2"/>
  <c r="K195" i="2"/>
  <c r="K194" i="2"/>
  <c r="K183" i="2"/>
  <c r="H184" i="2" s="1"/>
  <c r="K182" i="2"/>
  <c r="K181" i="2"/>
  <c r="K180" i="2"/>
  <c r="K179" i="2"/>
  <c r="K178" i="2"/>
  <c r="K177" i="2"/>
  <c r="K176" i="2"/>
  <c r="K175" i="2"/>
  <c r="K174" i="2"/>
  <c r="K173" i="2"/>
  <c r="K172" i="2"/>
  <c r="K171" i="2"/>
  <c r="K160" i="2"/>
  <c r="K161" i="2" s="1"/>
  <c r="K159" i="2"/>
  <c r="K158" i="2"/>
  <c r="K157" i="2"/>
  <c r="K156" i="2"/>
  <c r="K155" i="2"/>
  <c r="K154" i="2"/>
  <c r="K153" i="2"/>
  <c r="K152" i="2"/>
  <c r="K151" i="2"/>
  <c r="K150" i="2"/>
  <c r="K149" i="2"/>
  <c r="K148" i="2"/>
  <c r="J135" i="2"/>
  <c r="I135" i="2"/>
  <c r="H135" i="2"/>
  <c r="G135" i="2"/>
  <c r="F135" i="2"/>
  <c r="E135" i="2"/>
  <c r="D135" i="2"/>
  <c r="C135" i="2"/>
  <c r="B135" i="2"/>
  <c r="K134" i="2"/>
  <c r="K125" i="2"/>
  <c r="K124" i="2"/>
  <c r="K123" i="2"/>
  <c r="F112" i="2"/>
  <c r="E112" i="2"/>
  <c r="D112" i="2"/>
  <c r="B112" i="2"/>
  <c r="K111" i="2"/>
  <c r="K110" i="2"/>
  <c r="K109" i="2"/>
  <c r="K108" i="2"/>
  <c r="K107" i="2"/>
  <c r="K106" i="2"/>
  <c r="K105" i="2"/>
  <c r="K104" i="2"/>
  <c r="K103" i="2"/>
  <c r="K102" i="2"/>
  <c r="K101" i="2"/>
  <c r="K100" i="2"/>
  <c r="J89" i="2"/>
  <c r="H90" i="2" s="1"/>
  <c r="J88" i="2"/>
  <c r="J87" i="2"/>
  <c r="J86" i="2"/>
  <c r="J85" i="2"/>
  <c r="J84" i="2"/>
  <c r="J83" i="2"/>
  <c r="J82" i="2"/>
  <c r="J81" i="2"/>
  <c r="J80" i="2"/>
  <c r="J79" i="2"/>
  <c r="J78" i="2"/>
  <c r="J77" i="2"/>
  <c r="I66" i="2"/>
  <c r="H66" i="2"/>
  <c r="G66" i="2"/>
  <c r="F66" i="2"/>
  <c r="E66" i="2"/>
  <c r="D66" i="2"/>
  <c r="C66" i="2"/>
  <c r="B66" i="2"/>
  <c r="J65" i="2"/>
  <c r="J64" i="2"/>
  <c r="J63" i="2"/>
  <c r="J62" i="2"/>
  <c r="J61" i="2"/>
  <c r="J60" i="2"/>
  <c r="J59" i="2"/>
  <c r="J58" i="2"/>
  <c r="J57" i="2"/>
  <c r="J56" i="2"/>
  <c r="J55" i="2"/>
  <c r="J54" i="2"/>
  <c r="I43" i="2"/>
  <c r="H43" i="2"/>
  <c r="G43" i="2"/>
  <c r="F43" i="2"/>
  <c r="E43" i="2"/>
  <c r="D43" i="2"/>
  <c r="C43" i="2"/>
  <c r="B43" i="2"/>
  <c r="J42" i="2"/>
  <c r="J41" i="2"/>
  <c r="J40" i="2"/>
  <c r="J39" i="2"/>
  <c r="J38" i="2"/>
  <c r="J37" i="2"/>
  <c r="J36" i="2"/>
  <c r="J35" i="2"/>
  <c r="J34" i="2"/>
  <c r="J33" i="2"/>
  <c r="J32" i="2"/>
  <c r="J31" i="2"/>
  <c r="J17" i="2"/>
  <c r="J16" i="2"/>
  <c r="J15" i="2"/>
  <c r="J14" i="2"/>
  <c r="J13" i="2"/>
  <c r="J12" i="2"/>
  <c r="J11" i="2"/>
  <c r="J18" i="2" s="1"/>
  <c r="I18" i="2" l="1"/>
  <c r="E18" i="2"/>
  <c r="G90" i="2"/>
  <c r="F161" i="2"/>
  <c r="G184" i="2"/>
  <c r="H207" i="2"/>
  <c r="H230" i="2"/>
  <c r="K277" i="2"/>
  <c r="H297" i="2"/>
  <c r="J136" i="2"/>
  <c r="J161" i="2"/>
  <c r="K184" i="2"/>
  <c r="J43" i="2"/>
  <c r="I44" i="2" s="1"/>
  <c r="J66" i="2"/>
  <c r="D67" i="2" s="1"/>
  <c r="K135" i="2"/>
  <c r="B136" i="2" s="1"/>
  <c r="C277" i="2"/>
  <c r="C297" i="2"/>
  <c r="C90" i="2"/>
  <c r="B161" i="2"/>
  <c r="C184" i="2"/>
  <c r="D207" i="2"/>
  <c r="G277" i="2"/>
  <c r="D297" i="2"/>
  <c r="K230" i="2"/>
  <c r="C230" i="2"/>
  <c r="B230" i="2"/>
  <c r="G230" i="2"/>
  <c r="E230" i="2"/>
  <c r="D230" i="2"/>
  <c r="K320" i="2"/>
  <c r="F44" i="2"/>
  <c r="B67" i="2"/>
  <c r="I136" i="2"/>
  <c r="E136" i="2"/>
  <c r="H136" i="2"/>
  <c r="D136" i="2"/>
  <c r="K136" i="2"/>
  <c r="G136" i="2"/>
  <c r="F230" i="2"/>
  <c r="J230" i="2"/>
  <c r="I230" i="2"/>
  <c r="J44" i="2"/>
  <c r="J67" i="2"/>
  <c r="I67" i="2"/>
  <c r="E67" i="2"/>
  <c r="F67" i="2"/>
  <c r="C67" i="2"/>
  <c r="G67" i="2"/>
  <c r="K254" i="2"/>
  <c r="G254" i="2"/>
  <c r="C254" i="2"/>
  <c r="J254" i="2"/>
  <c r="F254" i="2"/>
  <c r="B254" i="2"/>
  <c r="I254" i="2"/>
  <c r="E254" i="2"/>
  <c r="H254" i="2"/>
  <c r="C18" i="2"/>
  <c r="G18" i="2"/>
  <c r="E90" i="2"/>
  <c r="I90" i="2"/>
  <c r="C136" i="2"/>
  <c r="D161" i="2"/>
  <c r="H161" i="2"/>
  <c r="E184" i="2"/>
  <c r="I184" i="2"/>
  <c r="B207" i="2"/>
  <c r="F207" i="2"/>
  <c r="J207" i="2"/>
  <c r="D254" i="2"/>
  <c r="E277" i="2"/>
  <c r="I277" i="2"/>
  <c r="B297" i="2"/>
  <c r="F297" i="2"/>
  <c r="J297" i="2"/>
  <c r="D320" i="2"/>
  <c r="D18" i="2"/>
  <c r="H18" i="2"/>
  <c r="B90" i="2"/>
  <c r="F90" i="2"/>
  <c r="J90" i="2"/>
  <c r="E161" i="2"/>
  <c r="I161" i="2"/>
  <c r="B184" i="2"/>
  <c r="F184" i="2"/>
  <c r="J184" i="2"/>
  <c r="C207" i="2"/>
  <c r="G207" i="2"/>
  <c r="K207" i="2"/>
  <c r="B277" i="2"/>
  <c r="F277" i="2"/>
  <c r="J277" i="2"/>
  <c r="G297" i="2"/>
  <c r="K112" i="2"/>
  <c r="B18" i="2"/>
  <c r="F18" i="2"/>
  <c r="D90" i="2"/>
  <c r="C161" i="2"/>
  <c r="G161" i="2"/>
  <c r="D184" i="2"/>
  <c r="E207" i="2"/>
  <c r="D277" i="2"/>
  <c r="E297" i="2"/>
  <c r="H44" i="2" l="1"/>
  <c r="G44" i="2"/>
  <c r="B44" i="2"/>
  <c r="E44" i="2"/>
  <c r="F136" i="2"/>
  <c r="D44" i="2"/>
  <c r="H67" i="2"/>
  <c r="C44" i="2"/>
  <c r="J113" i="2"/>
  <c r="I113" i="2"/>
  <c r="H113" i="2"/>
  <c r="D113" i="2"/>
  <c r="E113" i="2"/>
  <c r="K113" i="2"/>
  <c r="G113" i="2"/>
  <c r="C113" i="2"/>
  <c r="B113" i="2"/>
  <c r="F113" i="2"/>
</calcChain>
</file>

<file path=xl/sharedStrings.xml><?xml version="1.0" encoding="utf-8"?>
<sst xmlns="http://schemas.openxmlformats.org/spreadsheetml/2006/main" count="451" uniqueCount="35">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</sst>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0.0"/>
    <numFmt numFmtId="165" formatCode="#,##0.0"/>
  </numFmts>
  <fonts count="22">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
      <i/>
      <sz val="8"/>
      <name val="AvenirNext LT Pro Regular"/>
      <family val="2"/>
    </font>
    <font>
      <sz val="8"/>
      <color theme="1"/>
      <name val="Calibri"/>
      <family val="2"/>
      <scheme val="minor"/>
    </font>
    <font>
      <i/>
      <sz val="8"/>
      <color theme="1"/>
      <name val="AvenirNext LT Pro Regular"/>
      <family val="2"/>
    </font>
    <font>
      <i/>
      <sz val="8"/>
      <color theme="1"/>
      <name val="Calibri"/>
      <family val="2"/>
      <scheme val="minor"/>
    </font>
    <font>
      <i/>
      <sz val="8"/>
      <color indexed="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3" fillId="2" borderId="2" xfId="1" applyFont="1" applyFill="1" applyBorder="1" applyAlignment="1">
      <alignment vertical="center"/>
    </xf>
    <xf numFmtId="3" fontId="6" fillId="2" borderId="3" xfId="1" applyNumberFormat="1" applyFont="1" applyFill="1" applyBorder="1" applyAlignment="1">
      <alignment horizontal="center" vertical="center"/>
    </xf>
    <xf numFmtId="3" fontId="0" fillId="2" borderId="0" xfId="0" applyNumberFormat="1" applyFill="1"/>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0" fontId="12" fillId="0" borderId="0" xfId="0" applyFont="1"/>
    <xf numFmtId="0" fontId="17" fillId="2" borderId="0" xfId="1" applyFont="1" applyFill="1" applyBorder="1" applyAlignment="1">
      <alignment horizontal="left" vertical="center" wrapText="1"/>
    </xf>
    <xf numFmtId="0" fontId="17" fillId="2" borderId="0" xfId="1" applyFont="1" applyFill="1" applyBorder="1" applyAlignment="1">
      <alignment vertical="center" wrapText="1"/>
    </xf>
    <xf numFmtId="0" fontId="17" fillId="2" borderId="0" xfId="1" applyFont="1" applyFill="1" applyBorder="1" applyAlignment="1">
      <alignment vertical="center"/>
    </xf>
    <xf numFmtId="0" fontId="18" fillId="0" borderId="0" xfId="0" applyFont="1"/>
    <xf numFmtId="44" fontId="17" fillId="2" borderId="0" xfId="6" applyFont="1" applyFill="1" applyBorder="1" applyAlignment="1">
      <alignment horizontal="left" vertical="center"/>
    </xf>
    <xf numFmtId="44" fontId="19" fillId="2" borderId="0" xfId="6" applyFont="1" applyFill="1" applyAlignment="1">
      <alignment vertical="center"/>
    </xf>
    <xf numFmtId="44" fontId="20" fillId="2" borderId="0" xfId="6" applyFont="1" applyFill="1"/>
    <xf numFmtId="44" fontId="17" fillId="2" borderId="0" xfId="6" applyFont="1" applyFill="1" applyAlignment="1">
      <alignment vertical="center"/>
    </xf>
    <xf numFmtId="44" fontId="20" fillId="0" borderId="0" xfId="6" applyFont="1"/>
    <xf numFmtId="3" fontId="19" fillId="2" borderId="0" xfId="1" applyNumberFormat="1" applyFont="1" applyFill="1" applyAlignment="1">
      <alignment vertical="center"/>
    </xf>
    <xf numFmtId="3" fontId="20" fillId="2" borderId="0" xfId="0" applyNumberFormat="1" applyFont="1" applyFill="1"/>
    <xf numFmtId="0" fontId="17" fillId="2" borderId="0" xfId="0" applyFont="1" applyFill="1" applyAlignment="1">
      <alignment vertical="center"/>
    </xf>
    <xf numFmtId="0" fontId="20" fillId="0" borderId="0" xfId="0" applyFont="1"/>
    <xf numFmtId="0" fontId="21" fillId="2" borderId="0" xfId="1" applyFont="1" applyFill="1" applyAlignment="1">
      <alignment vertical="center"/>
    </xf>
    <xf numFmtId="3" fontId="20" fillId="0" borderId="0" xfId="0" applyNumberFormat="1" applyFont="1"/>
    <xf numFmtId="0" fontId="3"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0" xfId="0" applyFont="1" applyFill="1" applyAlignment="1">
      <alignment horizontal="center" vertical="center" wrapText="1"/>
    </xf>
  </cellXfs>
  <cellStyles count="7">
    <cellStyle name="Hipervínculo 2" xfId="5"/>
    <cellStyle name="Moneda" xfId="6" builtinId="4"/>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Termas'!$A$67</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Termas'!$B$53:$I$53</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Termas'!$B$67:$I$67</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173698806517108"/>
          <c:y val="0.19046589945487583"/>
          <c:w val="0.24176595850047047"/>
          <c:h val="0.7548617807389460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972845684009125E-2"/>
          <c:y val="0.25600717728710404"/>
          <c:w val="0.64544926043123119"/>
          <c:h val="0.68597150114432226"/>
        </c:manualLayout>
      </c:layout>
      <c:pie3DChart>
        <c:varyColors val="1"/>
        <c:ser>
          <c:idx val="0"/>
          <c:order val="0"/>
          <c:tx>
            <c:v>Porcentaje</c:v>
          </c:tx>
          <c:explosion val="25"/>
          <c:dLbls>
            <c:dLbl>
              <c:idx val="1"/>
              <c:layout>
                <c:manualLayout>
                  <c:x val="-1.563642161552236E-2"/>
                  <c:y val="-7.204147392080782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531998920694519E-3"/>
                  <c:y val="-6.33336957881500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Termas'!$B$277:$J$277</c:f>
              <c:numCache>
                <c:formatCode>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7863431530870554E-2"/>
          <c:y val="0.24234745401739916"/>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Termas'!$B$297:$I$297</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3090960141610203"/>
          <c:w val="0.66324468875352849"/>
          <c:h val="0.705587199883145"/>
        </c:manualLayout>
      </c:layout>
      <c:pie3DChart>
        <c:varyColors val="1"/>
        <c:ser>
          <c:idx val="0"/>
          <c:order val="0"/>
          <c:tx>
            <c:strRef>
              <c:f>'Visitantes Termas'!$A$67</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Termas'!$B$53:$I$53</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Termas'!$B$44:$I$44</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9984129890740401"/>
          <c:w val="0.24176595850047047"/>
          <c:h val="0.7381756699017274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Termas'!$F$308</c:f>
              <c:strCache>
                <c:ptCount val="1"/>
                <c:pt idx="0">
                  <c:v>Gualeguaychú</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Termas'!$F$309:$F$319</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Termas'!$H$308</c:f>
              <c:strCache>
                <c:ptCount val="1"/>
                <c:pt idx="0">
                  <c:v>Paraná </c:v>
                </c:pt>
              </c:strCache>
            </c:strRef>
          </c:tx>
          <c:spPr>
            <a:solidFill>
              <a:srgbClr val="FFFF00"/>
            </a:solidFill>
          </c:spPr>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Termas'!$H$309:$H$319</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Termas'!$J$308</c:f>
              <c:strCache>
                <c:ptCount val="1"/>
                <c:pt idx="0">
                  <c:v>Villaguay</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Termas'!$J$309:$J$319</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Termas'!$C$308</c:f>
              <c:strCache>
                <c:ptCount val="1"/>
                <c:pt idx="0">
                  <c:v>Concepción del Uruguay</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Termas'!$C$309:$C$319</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Termas'!$D$308</c:f>
              <c:strCache>
                <c:ptCount val="1"/>
                <c:pt idx="0">
                  <c:v>Concordia</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Termas'!$D$309:$D$319</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Termas'!$E$308</c:f>
              <c:strCache>
                <c:ptCount val="1"/>
                <c:pt idx="0">
                  <c:v>Federación </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Termas'!$E$309:$E$319</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Termas'!$G$308</c:f>
              <c:strCache>
                <c:ptCount val="1"/>
                <c:pt idx="0">
                  <c:v>La Paz</c:v>
                </c:pt>
              </c:strCache>
            </c:strRef>
          </c:tx>
          <c:spPr>
            <a:solidFill>
              <a:srgbClr val="BA34A0"/>
            </a:solidFill>
          </c:spPr>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Termas'!$G$309:$G$319</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Termas'!$I$308</c:f>
              <c:strCache>
                <c:ptCount val="1"/>
                <c:pt idx="0">
                  <c:v>Victoria</c:v>
                </c:pt>
              </c:strCache>
            </c:strRef>
          </c:tx>
          <c:spPr>
            <a:solidFill>
              <a:schemeClr val="accent6">
                <a:lumMod val="75000"/>
              </a:schemeClr>
            </a:solidFill>
          </c:spPr>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Termas'!$I$309:$I$319</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Termas'!$B$308</c:f>
              <c:strCache>
                <c:ptCount val="1"/>
                <c:pt idx="0">
                  <c:v>Colón</c:v>
                </c:pt>
              </c:strCache>
            </c:strRef>
          </c:tx>
          <c:invertIfNegative val="0"/>
          <c:cat>
            <c:numRef>
              <c:f>'Visitantes Termas'!$A$309:$A$319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Termas'!$B$309:$B$319</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395703480"/>
        <c:axId val="395703872"/>
      </c:barChart>
      <c:catAx>
        <c:axId val="395703480"/>
        <c:scaling>
          <c:orientation val="minMax"/>
        </c:scaling>
        <c:delete val="0"/>
        <c:axPos val="b"/>
        <c:numFmt formatCode="General" sourceLinked="1"/>
        <c:majorTickMark val="none"/>
        <c:minorTickMark val="none"/>
        <c:tickLblPos val="nextTo"/>
        <c:crossAx val="395703872"/>
        <c:crosses val="autoZero"/>
        <c:auto val="1"/>
        <c:lblAlgn val="ctr"/>
        <c:lblOffset val="100"/>
        <c:noMultiLvlLbl val="0"/>
      </c:catAx>
      <c:valAx>
        <c:axId val="395703872"/>
        <c:scaling>
          <c:orientation val="minMax"/>
        </c:scaling>
        <c:delete val="0"/>
        <c:axPos val="l"/>
        <c:majorGridlines/>
        <c:numFmt formatCode="#,##0" sourceLinked="1"/>
        <c:majorTickMark val="none"/>
        <c:minorTickMark val="none"/>
        <c:tickLblPos val="nextTo"/>
        <c:spPr>
          <a:ln w="9525">
            <a:noFill/>
          </a:ln>
        </c:spPr>
        <c:crossAx val="395703480"/>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Enero-Mayo 2025</a:t>
            </a:r>
            <a:endParaRPr lang="en-US" sz="1050"/>
          </a:p>
        </c:rich>
      </c:tx>
      <c:layout>
        <c:manualLayout>
          <c:xMode val="edge"/>
          <c:yMode val="edge"/>
          <c:x val="0.14085805625007775"/>
          <c:y val="1.618924644065794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418709453771105E-2"/>
          <c:y val="0.25063540690854152"/>
          <c:w val="0.66324468875352849"/>
          <c:h val="0.705587199883145"/>
        </c:manualLayout>
      </c:layout>
      <c:pie3DChart>
        <c:varyColors val="1"/>
        <c:ser>
          <c:idx val="0"/>
          <c:order val="0"/>
          <c:tx>
            <c:strRef>
              <c:f>'Visitantes Termas'!$A$67</c:f>
              <c:strCache>
                <c:ptCount val="1"/>
                <c:pt idx="0">
                  <c:v>Participación Relativa</c:v>
                </c:pt>
              </c:strCache>
            </c:strRef>
          </c:tx>
          <c:explosion val="6"/>
          <c:dLbls>
            <c:dLbl>
              <c:idx val="0"/>
              <c:layout>
                <c:manualLayout>
                  <c:x val="-0.1501307497853091"/>
                  <c:y val="3.153124184084312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006434679531E-2"/>
                  <c:y val="-0.1195341550892525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9.1989307788139449E-2"/>
                  <c:y val="-0.17830289538415039"/>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2815390011732405"/>
                  <c:y val="-0.12072501408528129"/>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Termas'!$B$53:$I$53</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Termas'!$B$18:$I$18</c:f>
              <c:numCache>
                <c:formatCode>0.0</c:formatCode>
                <c:ptCount val="8"/>
                <c:pt idx="0">
                  <c:v>30.98402485023297</c:v>
                </c:pt>
                <c:pt idx="1">
                  <c:v>7.4644996671843797</c:v>
                </c:pt>
                <c:pt idx="2">
                  <c:v>11.780008875083203</c:v>
                </c:pt>
                <c:pt idx="3">
                  <c:v>31.707344131351235</c:v>
                </c:pt>
                <c:pt idx="4">
                  <c:v>7.1419458619924558</c:v>
                </c:pt>
                <c:pt idx="5">
                  <c:v>1.8645995118704239</c:v>
                </c:pt>
                <c:pt idx="6">
                  <c:v>2.9939538495673395</c:v>
                </c:pt>
                <c:pt idx="7">
                  <c:v>6.0636232527179947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097971166"/>
          <c:y val="0.18525491387531542"/>
          <c:w val="0.24176595850047047"/>
          <c:h val="0.76306149834164616"/>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Termas'!$A$67</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Termas'!$B$53:$I$53</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Termas'!$B$90:$I$90</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Termas'!$A$67</c:f>
              <c:strCache>
                <c:ptCount val="1"/>
                <c:pt idx="0">
                  <c:v>Participación Relativa</c:v>
                </c:pt>
              </c:strCache>
            </c:strRef>
          </c:tx>
          <c:explosion val="25"/>
          <c:dLbls>
            <c:dLbl>
              <c:idx val="1"/>
              <c:layout>
                <c:manualLayout>
                  <c:x val="-9.3236174710291539E-2"/>
                  <c:y val="-8.7205972929911987E-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744729254638306E-2"/>
                  <c:y val="-0.1059060021339520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Termas'!$B$113:$J$113</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146914190704555E-2"/>
          <c:y val="0.23143569139035208"/>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2"/>
              <c:layout>
                <c:manualLayout>
                  <c:x val="-7.8012570230447512E-2"/>
                  <c:y val="-9.8285278043665492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Termas'!$B$136:$J$136</c:f>
              <c:numCache>
                <c:formatCode>0.0</c:formatCode>
                <c:ptCount val="9"/>
                <c:pt idx="0">
                  <c:v>19.349893900513226</c:v>
                </c:pt>
                <c:pt idx="1">
                  <c:v>6.6050014804579549</c:v>
                </c:pt>
                <c:pt idx="2">
                  <c:v>5.6289787307540466</c:v>
                </c:pt>
                <c:pt idx="3">
                  <c:v>44.922029214370312</c:v>
                </c:pt>
                <c:pt idx="4">
                  <c:v>10.462673953809713</c:v>
                </c:pt>
                <c:pt idx="5">
                  <c:v>2.3408199269640741</c:v>
                </c:pt>
                <c:pt idx="6">
                  <c:v>3.4829315534938807</c:v>
                </c:pt>
                <c:pt idx="7">
                  <c:v>7.1589394986182384</c:v>
                </c:pt>
                <c:pt idx="8">
                  <c:v>4.8731741018555076E-2</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3401841982419052E-2"/>
          <c:y val="0.19941242344706911"/>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Termas'!$B$161:$J$161</c:f>
              <c:numCache>
                <c:formatCode>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5254567178463337E-2"/>
          <c:y val="0.20579874117677038"/>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Termas'!$B$184:$J$184</c:f>
              <c:numCache>
                <c:formatCode>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7864027609793135E-2"/>
          <c:y val="0.2314356913903521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Termas'!$B$207:$J$207</c:f>
              <c:numCache>
                <c:formatCode>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8271699055671764E-2"/>
          <c:y val="0.24446501626271774"/>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Termas'!$B$230:$J$230</c:f>
              <c:numCache>
                <c:formatCode>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5481927650176593E-2"/>
          <c:y val="0.23577879968114066"/>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Termas'!$B$99:$J$99</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Termas'!$B$254:$J$254</c:f>
              <c:numCache>
                <c:formatCode>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245</xdr:row>
      <xdr:rowOff>38100</xdr:rowOff>
    </xdr:from>
    <xdr:to>
      <xdr:col>9</xdr:col>
      <xdr:colOff>181840</xdr:colOff>
      <xdr:row>246</xdr:row>
      <xdr:rowOff>41563</xdr:rowOff>
    </xdr:to>
    <xdr:sp macro="" textlink="">
      <xdr:nvSpPr>
        <xdr:cNvPr id="2" name="1 CuadroTexto"/>
        <xdr:cNvSpPr txBox="1"/>
      </xdr:nvSpPr>
      <xdr:spPr>
        <a:xfrm>
          <a:off x="6962775" y="48472725"/>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400051</xdr:colOff>
      <xdr:row>51</xdr:row>
      <xdr:rowOff>28575</xdr:rowOff>
    </xdr:from>
    <xdr:to>
      <xdr:col>15</xdr:col>
      <xdr:colOff>628651</xdr:colOff>
      <xdr:row>66</xdr:row>
      <xdr:rowOff>314325</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361951</xdr:colOff>
      <xdr:row>74</xdr:row>
      <xdr:rowOff>28575</xdr:rowOff>
    </xdr:from>
    <xdr:to>
      <xdr:col>15</xdr:col>
      <xdr:colOff>523875</xdr:colOff>
      <xdr:row>89</xdr:row>
      <xdr:rowOff>285750</xdr:rowOff>
    </xdr:to>
    <xdr:graphicFrame macro="">
      <xdr:nvGraphicFramePr>
        <xdr:cNvPr id="4"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371475</xdr:colOff>
      <xdr:row>97</xdr:row>
      <xdr:rowOff>0</xdr:rowOff>
    </xdr:from>
    <xdr:to>
      <xdr:col>16</xdr:col>
      <xdr:colOff>533399</xdr:colOff>
      <xdr:row>112</xdr:row>
      <xdr:rowOff>266700</xdr:rowOff>
    </xdr:to>
    <xdr:graphicFrame macro="">
      <xdr:nvGraphicFramePr>
        <xdr:cNvPr id="5"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361950</xdr:colOff>
      <xdr:row>120</xdr:row>
      <xdr:rowOff>57150</xdr:rowOff>
    </xdr:from>
    <xdr:to>
      <xdr:col>16</xdr:col>
      <xdr:colOff>523874</xdr:colOff>
      <xdr:row>135</xdr:row>
      <xdr:rowOff>247650</xdr:rowOff>
    </xdr:to>
    <xdr:graphicFrame macro="">
      <xdr:nvGraphicFramePr>
        <xdr:cNvPr id="6"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145</xdr:row>
      <xdr:rowOff>114301</xdr:rowOff>
    </xdr:from>
    <xdr:to>
      <xdr:col>16</xdr:col>
      <xdr:colOff>466723</xdr:colOff>
      <xdr:row>160</xdr:row>
      <xdr:rowOff>38101</xdr:rowOff>
    </xdr:to>
    <xdr:graphicFrame macro="">
      <xdr:nvGraphicFramePr>
        <xdr:cNvPr id="7"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361950</xdr:colOff>
      <xdr:row>167</xdr:row>
      <xdr:rowOff>161925</xdr:rowOff>
    </xdr:from>
    <xdr:to>
      <xdr:col>16</xdr:col>
      <xdr:colOff>581024</xdr:colOff>
      <xdr:row>182</xdr:row>
      <xdr:rowOff>142875</xdr:rowOff>
    </xdr:to>
    <xdr:graphicFrame macro="">
      <xdr:nvGraphicFramePr>
        <xdr:cNvPr id="8"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191</xdr:row>
      <xdr:rowOff>66675</xdr:rowOff>
    </xdr:from>
    <xdr:to>
      <xdr:col>16</xdr:col>
      <xdr:colOff>514349</xdr:colOff>
      <xdr:row>206</xdr:row>
      <xdr:rowOff>57148</xdr:rowOff>
    </xdr:to>
    <xdr:graphicFrame macro="">
      <xdr:nvGraphicFramePr>
        <xdr:cNvPr id="9"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371475</xdr:colOff>
      <xdr:row>214</xdr:row>
      <xdr:rowOff>38100</xdr:rowOff>
    </xdr:from>
    <xdr:to>
      <xdr:col>16</xdr:col>
      <xdr:colOff>533399</xdr:colOff>
      <xdr:row>229</xdr:row>
      <xdr:rowOff>28573</xdr:rowOff>
    </xdr:to>
    <xdr:graphicFrame macro="">
      <xdr:nvGraphicFramePr>
        <xdr:cNvPr id="10"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352425</xdr:colOff>
      <xdr:row>238</xdr:row>
      <xdr:rowOff>47625</xdr:rowOff>
    </xdr:from>
    <xdr:to>
      <xdr:col>16</xdr:col>
      <xdr:colOff>514349</xdr:colOff>
      <xdr:row>253</xdr:row>
      <xdr:rowOff>38098</xdr:rowOff>
    </xdr:to>
    <xdr:graphicFrame macro="">
      <xdr:nvGraphicFramePr>
        <xdr:cNvPr id="11"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361950</xdr:colOff>
      <xdr:row>261</xdr:row>
      <xdr:rowOff>9525</xdr:rowOff>
    </xdr:from>
    <xdr:to>
      <xdr:col>16</xdr:col>
      <xdr:colOff>628650</xdr:colOff>
      <xdr:row>276</xdr:row>
      <xdr:rowOff>9524</xdr:rowOff>
    </xdr:to>
    <xdr:graphicFrame macro="">
      <xdr:nvGraphicFramePr>
        <xdr:cNvPr id="12"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352424</xdr:colOff>
      <xdr:row>281</xdr:row>
      <xdr:rowOff>28576</xdr:rowOff>
    </xdr:from>
    <xdr:to>
      <xdr:col>15</xdr:col>
      <xdr:colOff>609600</xdr:colOff>
      <xdr:row>296</xdr:row>
      <xdr:rowOff>38100</xdr:rowOff>
    </xdr:to>
    <xdr:graphicFrame macro="">
      <xdr:nvGraphicFramePr>
        <xdr:cNvPr id="13"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371475</xdr:colOff>
      <xdr:row>28</xdr:row>
      <xdr:rowOff>0</xdr:rowOff>
    </xdr:from>
    <xdr:to>
      <xdr:col>15</xdr:col>
      <xdr:colOff>600075</xdr:colOff>
      <xdr:row>43</xdr:row>
      <xdr:rowOff>276225</xdr:rowOff>
    </xdr:to>
    <xdr:graphicFrame macro="">
      <xdr:nvGraphicFramePr>
        <xdr:cNvPr id="1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305</xdr:row>
      <xdr:rowOff>95250</xdr:rowOff>
    </xdr:from>
    <xdr:to>
      <xdr:col>21</xdr:col>
      <xdr:colOff>466725</xdr:colOff>
      <xdr:row>337</xdr:row>
      <xdr:rowOff>104776</xdr:rowOff>
    </xdr:to>
    <xdr:graphicFrame macro="">
      <xdr:nvGraphicFramePr>
        <xdr:cNvPr id="15"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190505</xdr:colOff>
      <xdr:row>0</xdr:row>
      <xdr:rowOff>76200</xdr:rowOff>
    </xdr:from>
    <xdr:to>
      <xdr:col>2</xdr:col>
      <xdr:colOff>627470</xdr:colOff>
      <xdr:row>4</xdr:row>
      <xdr:rowOff>34200</xdr:rowOff>
    </xdr:to>
    <xdr:pic>
      <xdr:nvPicPr>
        <xdr:cNvPr id="16" name="Imagen 15"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0505" y="76200"/>
          <a:ext cx="205621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371475</xdr:colOff>
      <xdr:row>7</xdr:row>
      <xdr:rowOff>180975</xdr:rowOff>
    </xdr:from>
    <xdr:to>
      <xdr:col>15</xdr:col>
      <xdr:colOff>695325</xdr:colOff>
      <xdr:row>25</xdr:row>
      <xdr:rowOff>76200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tela\Downloads\Entre%20R&#237;os.%20Visitantes%20complejos%20termales%20por%20departamento,%20seg&#250;n%20a&#241;o%20y%20mes.%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tantes Termas"/>
    </sheetNames>
    <sheetDataSet>
      <sheetData sheetId="0">
        <row r="19">
          <cell r="B19">
            <v>30.98402485023297</v>
          </cell>
          <cell r="C19">
            <v>7.4644996671843797</v>
          </cell>
          <cell r="D19">
            <v>11.780008875083203</v>
          </cell>
          <cell r="E19">
            <v>31.707344131351235</v>
          </cell>
          <cell r="F19">
            <v>7.1419458619924558</v>
          </cell>
          <cell r="G19">
            <v>1.8645995118704239</v>
          </cell>
          <cell r="H19">
            <v>2.9939538495673395</v>
          </cell>
          <cell r="I19">
            <v>6.0636232527179947</v>
          </cell>
        </row>
        <row r="45">
          <cell r="B45">
            <v>35.600392912149708</v>
          </cell>
          <cell r="C45">
            <v>4.7849320366836707</v>
          </cell>
          <cell r="D45">
            <v>8.156883925718633</v>
          </cell>
          <cell r="E45">
            <v>36.234077512110339</v>
          </cell>
          <cell r="F45">
            <v>7.3802097707715699</v>
          </cell>
          <cell r="G45">
            <v>1.8248355694308018</v>
          </cell>
          <cell r="H45">
            <v>3.311214713827995</v>
          </cell>
          <cell r="I45">
            <v>2.7074535593072797</v>
          </cell>
        </row>
        <row r="54">
          <cell r="B54" t="str">
            <v>Colón</v>
          </cell>
          <cell r="C54" t="str">
            <v>Concepción del Uruguay</v>
          </cell>
          <cell r="D54" t="str">
            <v>Concordia</v>
          </cell>
          <cell r="E54" t="str">
            <v xml:space="preserve">Federación </v>
          </cell>
          <cell r="F54" t="str">
            <v>Gualeguaychú</v>
          </cell>
          <cell r="G54" t="str">
            <v>La Paz</v>
          </cell>
          <cell r="H54" t="str">
            <v xml:space="preserve">Paraná </v>
          </cell>
          <cell r="I54" t="str">
            <v>Victoria</v>
          </cell>
        </row>
        <row r="68">
          <cell r="A68" t="str">
            <v>Participación Relativa</v>
          </cell>
          <cell r="B68">
            <v>31.308315523102078</v>
          </cell>
          <cell r="C68">
            <v>4.2582743540799139</v>
          </cell>
          <cell r="D68">
            <v>12.216147624719685</v>
          </cell>
          <cell r="E68">
            <v>37.832879706323766</v>
          </cell>
          <cell r="F68">
            <v>7.8299338082642302</v>
          </cell>
          <cell r="G68">
            <v>1.3882496216979134</v>
          </cell>
          <cell r="H68">
            <v>2.80510658460476</v>
          </cell>
          <cell r="I68">
            <v>2.3610927772076526</v>
          </cell>
        </row>
        <row r="91">
          <cell r="B91">
            <v>28.822856986807793</v>
          </cell>
          <cell r="C91">
            <v>2.4336261473360641</v>
          </cell>
          <cell r="D91">
            <v>16.538792557201994</v>
          </cell>
          <cell r="E91">
            <v>39.882214440209232</v>
          </cell>
          <cell r="F91">
            <v>4.22754750102514</v>
          </cell>
          <cell r="G91">
            <v>1.9174075912033763</v>
          </cell>
          <cell r="H91">
            <v>3.7165773233355277</v>
          </cell>
          <cell r="I91">
            <v>2.4609774528808694</v>
          </cell>
        </row>
        <row r="100">
          <cell r="B100" t="str">
            <v>Colón</v>
          </cell>
          <cell r="C100" t="str">
            <v>Concepción del Uruguay</v>
          </cell>
          <cell r="D100" t="str">
            <v>Concordia</v>
          </cell>
          <cell r="E100" t="str">
            <v xml:space="preserve">Federación </v>
          </cell>
          <cell r="F100" t="str">
            <v>Gualeguaychú</v>
          </cell>
          <cell r="G100" t="str">
            <v>La Paz</v>
          </cell>
          <cell r="H100" t="str">
            <v xml:space="preserve">Paraná </v>
          </cell>
          <cell r="I100" t="str">
            <v>Victoria</v>
          </cell>
          <cell r="J100" t="str">
            <v>Villaguay</v>
          </cell>
        </row>
        <row r="114">
          <cell r="B114">
            <v>27.944906641990702</v>
          </cell>
          <cell r="C114">
            <v>3.0666805026843695</v>
          </cell>
          <cell r="D114">
            <v>4.7224773129621385</v>
          </cell>
          <cell r="E114">
            <v>49.687012114577833</v>
          </cell>
          <cell r="F114">
            <v>3.3928152056794252</v>
          </cell>
          <cell r="G114">
            <v>1.9083561484583893</v>
          </cell>
          <cell r="H114">
            <v>4.0311965788625699</v>
          </cell>
          <cell r="I114">
            <v>4.9748025831741014</v>
          </cell>
          <cell r="J114">
            <v>0.27175291161047344</v>
          </cell>
        </row>
        <row r="137">
          <cell r="B137">
            <v>19.349893900513226</v>
          </cell>
          <cell r="C137">
            <v>6.6050014804579549</v>
          </cell>
          <cell r="D137">
            <v>5.6289787307540466</v>
          </cell>
          <cell r="E137">
            <v>44.922029214370312</v>
          </cell>
          <cell r="F137">
            <v>10.462673953809713</v>
          </cell>
          <cell r="G137">
            <v>2.3408199269640741</v>
          </cell>
          <cell r="H137">
            <v>3.4829315534938807</v>
          </cell>
          <cell r="I137">
            <v>7.1589394986182384</v>
          </cell>
          <cell r="J137">
            <v>4.8731741018555076E-2</v>
          </cell>
        </row>
        <row r="162">
          <cell r="B162">
            <v>18.905103019365448</v>
          </cell>
          <cell r="C162">
            <v>4.9933954843085822</v>
          </cell>
          <cell r="D162">
            <v>10.313754504058114</v>
          </cell>
          <cell r="E162">
            <v>49.775458776865854</v>
          </cell>
          <cell r="F162">
            <v>7.5559229518307376</v>
          </cell>
          <cell r="G162">
            <v>2.1045200000492414</v>
          </cell>
          <cell r="H162">
            <v>3.5018705613407475</v>
          </cell>
          <cell r="I162">
            <v>2.8052880442878019</v>
          </cell>
          <cell r="J162">
            <v>4.4686657893473411E-2</v>
          </cell>
        </row>
        <row r="185">
          <cell r="B185">
            <v>20.549297308782062</v>
          </cell>
          <cell r="C185">
            <v>5.1203470491809888</v>
          </cell>
          <cell r="D185">
            <v>5.7866631882857451</v>
          </cell>
          <cell r="E185">
            <v>52.311061385803093</v>
          </cell>
          <cell r="F185">
            <v>3.9289119346566417</v>
          </cell>
          <cell r="G185">
            <v>2.8160093378390916</v>
          </cell>
          <cell r="H185">
            <v>4.1713003989828428</v>
          </cell>
          <cell r="I185">
            <v>5.2687385445396373</v>
          </cell>
          <cell r="J185">
            <v>4.7670851929896285E-2</v>
          </cell>
        </row>
        <row r="208">
          <cell r="B208">
            <v>24.095263574905076</v>
          </cell>
          <cell r="C208">
            <v>2.6922146877540314</v>
          </cell>
          <cell r="D208">
            <v>5.3783840795200808</v>
          </cell>
          <cell r="E208">
            <v>52.213028513217331</v>
          </cell>
          <cell r="F208">
            <v>3.6584330592799157</v>
          </cell>
          <cell r="G208">
            <v>2.6853333401932433</v>
          </cell>
          <cell r="H208">
            <v>3.9905384686622143</v>
          </cell>
          <cell r="I208">
            <v>5.2487317740757131</v>
          </cell>
          <cell r="J208">
            <v>3.807250239239373E-2</v>
          </cell>
        </row>
        <row r="231">
          <cell r="B231">
            <v>22.12172363305115</v>
          </cell>
          <cell r="C231">
            <v>2.791096654551585</v>
          </cell>
          <cell r="D231">
            <v>5.7208166665368028</v>
          </cell>
          <cell r="E231">
            <v>51.472474727977335</v>
          </cell>
          <cell r="F231">
            <v>3.9087253380405298</v>
          </cell>
          <cell r="G231">
            <v>2.6038099110387969</v>
          </cell>
          <cell r="H231">
            <v>4.8640718999758459</v>
          </cell>
          <cell r="I231">
            <v>6.4817930226479543</v>
          </cell>
          <cell r="J231">
            <v>3.5488146179995024E-2</v>
          </cell>
        </row>
        <row r="255">
          <cell r="B255">
            <v>23.352553374848984</v>
          </cell>
          <cell r="C255">
            <v>3.1443167167010073</v>
          </cell>
          <cell r="D255">
            <v>5.1490274758204935</v>
          </cell>
          <cell r="E255">
            <v>47.641508795807127</v>
          </cell>
          <cell r="F255">
            <v>4.0277531627160057</v>
          </cell>
          <cell r="G255">
            <v>3.5200139618133583</v>
          </cell>
          <cell r="H255">
            <v>4.9238391198646028</v>
          </cell>
          <cell r="I255">
            <v>8.1925539701200965</v>
          </cell>
          <cell r="J255">
            <v>4.8433422308326084E-2</v>
          </cell>
        </row>
        <row r="278">
          <cell r="B278">
            <v>24.957628800150076</v>
          </cell>
          <cell r="C278">
            <v>4.8988971582976477</v>
          </cell>
          <cell r="D278">
            <v>4.3317111182461314</v>
          </cell>
          <cell r="E278">
            <v>45.583257874477354</v>
          </cell>
          <cell r="F278">
            <v>4.1078959425382315</v>
          </cell>
          <cell r="G278">
            <v>3.1719415713961032</v>
          </cell>
          <cell r="H278">
            <v>5.1235060048413921</v>
          </cell>
          <cell r="I278">
            <v>7.7777577355849532</v>
          </cell>
          <cell r="J278">
            <v>4.7403794468114276E-2</v>
          </cell>
        </row>
        <row r="298">
          <cell r="B298">
            <v>23.41637688520747</v>
          </cell>
          <cell r="C298">
            <v>5.51276666406189</v>
          </cell>
          <cell r="D298">
            <v>5.7187882576645563</v>
          </cell>
          <cell r="E298">
            <v>42.637597353546404</v>
          </cell>
          <cell r="F298">
            <v>4.0422885572139311</v>
          </cell>
          <cell r="G298">
            <v>3.911724102003074</v>
          </cell>
          <cell r="H298">
            <v>5.0668613737594752</v>
          </cell>
          <cell r="I298">
            <v>9.6935968065431997</v>
          </cell>
        </row>
        <row r="309">
          <cell r="B309" t="str">
            <v>Colón</v>
          </cell>
          <cell r="C309" t="str">
            <v>Concepción del Uruguay</v>
          </cell>
          <cell r="D309" t="str">
            <v>Concordia</v>
          </cell>
          <cell r="E309" t="str">
            <v xml:space="preserve">Federación </v>
          </cell>
          <cell r="F309" t="str">
            <v>Gualeguaychú</v>
          </cell>
          <cell r="G309" t="str">
            <v>La Paz</v>
          </cell>
          <cell r="H309" t="str">
            <v xml:space="preserve">Paraná </v>
          </cell>
          <cell r="I309" t="str">
            <v>Victoria</v>
          </cell>
          <cell r="J309" t="str">
            <v>Villaguay</v>
          </cell>
        </row>
        <row r="310">
          <cell r="A310">
            <v>2013</v>
          </cell>
          <cell r="B310">
            <v>287673</v>
          </cell>
          <cell r="C310">
            <v>67725</v>
          </cell>
          <cell r="D310">
            <v>70256</v>
          </cell>
          <cell r="E310">
            <v>523808</v>
          </cell>
          <cell r="F310">
            <v>49660</v>
          </cell>
          <cell r="G310">
            <v>48056</v>
          </cell>
          <cell r="H310">
            <v>62247</v>
          </cell>
          <cell r="I310">
            <v>119087</v>
          </cell>
          <cell r="J310">
            <v>0</v>
          </cell>
        </row>
        <row r="311">
          <cell r="A311">
            <v>2014</v>
          </cell>
          <cell r="B311">
            <v>345904</v>
          </cell>
          <cell r="C311">
            <v>67897</v>
          </cell>
          <cell r="D311">
            <v>60036</v>
          </cell>
          <cell r="E311">
            <v>631768</v>
          </cell>
          <cell r="F311">
            <v>56934</v>
          </cell>
          <cell r="G311">
            <v>43962</v>
          </cell>
          <cell r="H311">
            <v>71010</v>
          </cell>
          <cell r="I311">
            <v>107797</v>
          </cell>
          <cell r="J311">
            <v>657</v>
          </cell>
        </row>
        <row r="312">
          <cell r="A312">
            <v>2015</v>
          </cell>
          <cell r="B312">
            <v>345225</v>
          </cell>
          <cell r="C312">
            <v>46483</v>
          </cell>
          <cell r="D312">
            <v>76119</v>
          </cell>
          <cell r="E312">
            <v>704293</v>
          </cell>
          <cell r="F312">
            <v>59543</v>
          </cell>
          <cell r="G312">
            <v>52037</v>
          </cell>
          <cell r="H312">
            <v>72790</v>
          </cell>
          <cell r="I312">
            <v>121112</v>
          </cell>
          <cell r="J312">
            <v>716</v>
          </cell>
        </row>
        <row r="313">
          <cell r="A313">
            <v>2016</v>
          </cell>
          <cell r="B313">
            <v>312301</v>
          </cell>
          <cell r="C313">
            <v>39403</v>
          </cell>
          <cell r="D313">
            <v>206411</v>
          </cell>
          <cell r="E313">
            <v>726657</v>
          </cell>
          <cell r="F313">
            <v>166137</v>
          </cell>
          <cell r="G313">
            <v>144055</v>
          </cell>
          <cell r="H313">
            <v>206047</v>
          </cell>
          <cell r="I313">
            <v>347996</v>
          </cell>
          <cell r="J313">
            <v>1373</v>
          </cell>
        </row>
        <row r="314">
          <cell r="A314">
            <v>2017</v>
          </cell>
          <cell r="B314">
            <v>374664</v>
          </cell>
          <cell r="C314">
            <v>41862</v>
          </cell>
          <cell r="D314">
            <v>83630</v>
          </cell>
          <cell r="E314">
            <v>811875</v>
          </cell>
          <cell r="F314">
            <v>56886</v>
          </cell>
          <cell r="G314">
            <v>41755</v>
          </cell>
          <cell r="H314">
            <v>62050</v>
          </cell>
          <cell r="I314">
            <v>81614</v>
          </cell>
          <cell r="J314">
            <v>592</v>
          </cell>
        </row>
        <row r="315">
          <cell r="A315">
            <v>2018</v>
          </cell>
          <cell r="B315">
            <v>305626</v>
          </cell>
          <cell r="C315">
            <v>76154</v>
          </cell>
          <cell r="D315">
            <v>86064</v>
          </cell>
          <cell r="E315">
            <v>778013</v>
          </cell>
          <cell r="F315">
            <v>58434</v>
          </cell>
          <cell r="G315">
            <v>41882</v>
          </cell>
          <cell r="H315">
            <v>62039</v>
          </cell>
          <cell r="I315">
            <v>78361</v>
          </cell>
          <cell r="J315">
            <v>709</v>
          </cell>
        </row>
        <row r="316">
          <cell r="A316">
            <v>2019</v>
          </cell>
          <cell r="B316">
            <v>307141</v>
          </cell>
          <cell r="C316">
            <v>81125</v>
          </cell>
          <cell r="D316">
            <v>167562</v>
          </cell>
          <cell r="E316">
            <v>808675</v>
          </cell>
          <cell r="F316">
            <v>122757</v>
          </cell>
          <cell r="G316">
            <v>34191</v>
          </cell>
          <cell r="H316">
            <v>56893</v>
          </cell>
          <cell r="I316">
            <v>45576</v>
          </cell>
          <cell r="J316">
            <v>726</v>
          </cell>
        </row>
        <row r="317">
          <cell r="A317">
            <v>2020</v>
          </cell>
          <cell r="B317">
            <v>125474</v>
          </cell>
          <cell r="C317">
            <v>42830</v>
          </cell>
          <cell r="D317">
            <v>36501</v>
          </cell>
          <cell r="E317">
            <v>291296</v>
          </cell>
          <cell r="F317">
            <v>67845</v>
          </cell>
          <cell r="G317">
            <v>15179</v>
          </cell>
          <cell r="H317">
            <v>22585</v>
          </cell>
          <cell r="I317">
            <v>46422</v>
          </cell>
          <cell r="J317">
            <v>316</v>
          </cell>
        </row>
        <row r="318">
          <cell r="A318">
            <v>2021</v>
          </cell>
          <cell r="B318">
            <v>358164</v>
          </cell>
          <cell r="C318">
            <v>39305</v>
          </cell>
          <cell r="D318">
            <v>60527</v>
          </cell>
          <cell r="E318">
            <v>636828</v>
          </cell>
          <cell r="F318">
            <v>43485</v>
          </cell>
          <cell r="G318">
            <v>24459</v>
          </cell>
          <cell r="H318">
            <v>51667</v>
          </cell>
          <cell r="I318">
            <v>63761</v>
          </cell>
          <cell r="J318">
            <v>3483</v>
          </cell>
        </row>
        <row r="319">
          <cell r="A319">
            <v>2022</v>
          </cell>
          <cell r="B319">
            <v>675487</v>
          </cell>
          <cell r="C319">
            <v>57034</v>
          </cell>
          <cell r="D319">
            <v>387600</v>
          </cell>
          <cell r="E319">
            <v>934672</v>
          </cell>
          <cell r="F319">
            <v>99076</v>
          </cell>
          <cell r="G319">
            <v>44936</v>
          </cell>
          <cell r="H319">
            <v>87101</v>
          </cell>
          <cell r="I319">
            <v>57675</v>
          </cell>
          <cell r="J319">
            <v>0</v>
          </cell>
        </row>
        <row r="320">
          <cell r="A320">
            <v>2023</v>
          </cell>
          <cell r="B320">
            <v>808773</v>
          </cell>
          <cell r="C320">
            <v>110002</v>
          </cell>
          <cell r="D320">
            <v>315574</v>
          </cell>
          <cell r="E320">
            <v>977319</v>
          </cell>
          <cell r="F320">
            <v>202267</v>
          </cell>
          <cell r="G320">
            <v>35862</v>
          </cell>
          <cell r="H320">
            <v>72463</v>
          </cell>
          <cell r="I320">
            <v>60993</v>
          </cell>
          <cell r="J320">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335"/>
  <sheetViews>
    <sheetView showGridLines="0" tabSelected="1" zoomScaleNormal="100" workbookViewId="0">
      <selection activeCell="T10" sqref="T10"/>
    </sheetView>
  </sheetViews>
  <sheetFormatPr baseColWidth="10" defaultRowHeight="15"/>
  <cols>
    <col min="1" max="1" width="12.85546875" style="34" customWidth="1"/>
    <col min="2" max="5" width="11.42578125" style="34"/>
    <col min="6" max="6" width="14" style="34" customWidth="1"/>
    <col min="7" max="16384" width="11.42578125" style="34"/>
  </cols>
  <sheetData>
    <row r="7" spans="1:10">
      <c r="A7" s="63" t="s">
        <v>26</v>
      </c>
      <c r="B7" s="63"/>
      <c r="C7" s="63"/>
      <c r="D7" s="63"/>
      <c r="E7" s="63"/>
      <c r="F7" s="63"/>
      <c r="G7" s="63"/>
      <c r="H7" s="63"/>
      <c r="I7" s="63"/>
      <c r="J7" s="63"/>
    </row>
    <row r="8" spans="1:10">
      <c r="A8" s="1"/>
      <c r="B8" s="1"/>
      <c r="C8" s="1"/>
      <c r="D8" s="1"/>
      <c r="E8" s="1"/>
      <c r="F8" s="1"/>
      <c r="G8" s="1"/>
      <c r="H8" s="1"/>
      <c r="I8" s="1"/>
      <c r="J8" s="1"/>
    </row>
    <row r="9" spans="1:10">
      <c r="A9" s="59">
        <v>2025</v>
      </c>
      <c r="B9" s="61" t="s">
        <v>23</v>
      </c>
      <c r="C9" s="61"/>
      <c r="D9" s="61"/>
      <c r="E9" s="61"/>
      <c r="F9" s="61"/>
      <c r="G9" s="61"/>
      <c r="H9" s="61"/>
      <c r="I9" s="61"/>
      <c r="J9" s="61" t="s">
        <v>0</v>
      </c>
    </row>
    <row r="10" spans="1:10" ht="38.25">
      <c r="A10" s="60"/>
      <c r="B10" s="15" t="s">
        <v>15</v>
      </c>
      <c r="C10" s="15" t="s">
        <v>16</v>
      </c>
      <c r="D10" s="15" t="s">
        <v>17</v>
      </c>
      <c r="E10" s="15" t="s">
        <v>18</v>
      </c>
      <c r="F10" s="15" t="s">
        <v>19</v>
      </c>
      <c r="G10" s="15" t="s">
        <v>20</v>
      </c>
      <c r="H10" s="15" t="s">
        <v>21</v>
      </c>
      <c r="I10" s="15" t="s">
        <v>22</v>
      </c>
      <c r="J10" s="62"/>
    </row>
    <row r="11" spans="1:10">
      <c r="A11" s="3" t="s">
        <v>1</v>
      </c>
      <c r="B11" s="9">
        <v>111716</v>
      </c>
      <c r="C11" s="9">
        <v>26914</v>
      </c>
      <c r="D11" s="9">
        <v>42474</v>
      </c>
      <c r="E11" s="9">
        <v>114324</v>
      </c>
      <c r="F11" s="9">
        <v>25751</v>
      </c>
      <c r="G11" s="9">
        <v>6723</v>
      </c>
      <c r="H11" s="9">
        <v>10795</v>
      </c>
      <c r="I11" s="9">
        <v>21863</v>
      </c>
      <c r="J11" s="9">
        <f>B11+C11+D11+E11+F11+G11+H11+I11</f>
        <v>360560</v>
      </c>
    </row>
    <row r="12" spans="1:10">
      <c r="A12" s="8" t="s">
        <v>2</v>
      </c>
      <c r="B12" s="9">
        <v>80123</v>
      </c>
      <c r="C12" s="9">
        <v>19237</v>
      </c>
      <c r="D12" s="9">
        <v>31623</v>
      </c>
      <c r="E12" s="9">
        <v>75127</v>
      </c>
      <c r="F12" s="9">
        <v>18997</v>
      </c>
      <c r="G12" s="9">
        <v>2965</v>
      </c>
      <c r="H12" s="9">
        <v>11247</v>
      </c>
      <c r="I12" s="9">
        <v>12918</v>
      </c>
      <c r="J12" s="9">
        <f>B12+C12+D12+E12+F12+G12+H12+I12</f>
        <v>252237</v>
      </c>
    </row>
    <row r="13" spans="1:10">
      <c r="A13" s="8" t="s">
        <v>3</v>
      </c>
      <c r="B13" s="9">
        <v>57169</v>
      </c>
      <c r="C13" s="9">
        <v>8107</v>
      </c>
      <c r="D13" s="9">
        <v>19003</v>
      </c>
      <c r="E13" s="9">
        <v>59584</v>
      </c>
      <c r="F13" s="9">
        <v>12086</v>
      </c>
      <c r="G13" s="9">
        <v>2070</v>
      </c>
      <c r="H13" s="9">
        <v>4686</v>
      </c>
      <c r="I13" s="9">
        <v>2851</v>
      </c>
      <c r="J13" s="9">
        <f>B13+C13+D13+E13+F13+G13+H13+I13</f>
        <v>165556</v>
      </c>
    </row>
    <row r="14" spans="1:10">
      <c r="A14" s="8" t="s">
        <v>4</v>
      </c>
      <c r="B14" s="9">
        <v>42597</v>
      </c>
      <c r="C14" s="9">
        <v>4340</v>
      </c>
      <c r="D14" s="9">
        <v>10288</v>
      </c>
      <c r="E14" s="9">
        <v>51100</v>
      </c>
      <c r="F14" s="9">
        <v>7137</v>
      </c>
      <c r="G14" s="9">
        <v>1792</v>
      </c>
      <c r="H14" s="9">
        <v>3252</v>
      </c>
      <c r="I14" s="9">
        <v>825</v>
      </c>
      <c r="J14" s="9">
        <f>B14+C14+D14+E14+F14+H14+I14</f>
        <v>119539</v>
      </c>
    </row>
    <row r="15" spans="1:10">
      <c r="A15" s="8" t="s">
        <v>5</v>
      </c>
      <c r="B15" s="9">
        <v>33533</v>
      </c>
      <c r="C15" s="9">
        <v>2791</v>
      </c>
      <c r="D15" s="9">
        <v>4145</v>
      </c>
      <c r="E15" s="9">
        <v>29703</v>
      </c>
      <c r="F15" s="9">
        <v>5575</v>
      </c>
      <c r="G15" s="9">
        <v>1081</v>
      </c>
      <c r="H15" s="9">
        <v>2955</v>
      </c>
      <c r="I15" s="9">
        <v>0</v>
      </c>
      <c r="J15" s="9">
        <f>B15+C15+D15+E15+F15+H15+I15</f>
        <v>78702</v>
      </c>
    </row>
    <row r="16" spans="1:10">
      <c r="A16" s="8" t="s">
        <v>6</v>
      </c>
      <c r="B16" s="9">
        <v>25255</v>
      </c>
      <c r="C16" s="9">
        <v>1706</v>
      </c>
      <c r="D16" s="9">
        <v>2469</v>
      </c>
      <c r="E16" s="9">
        <v>22418</v>
      </c>
      <c r="F16" s="9">
        <v>4374</v>
      </c>
      <c r="G16" s="9"/>
      <c r="H16" s="9">
        <v>869</v>
      </c>
      <c r="I16" s="9">
        <v>0</v>
      </c>
      <c r="J16" s="9">
        <f>B16+C16+D16+E16+F16+H16+I16</f>
        <v>57091</v>
      </c>
    </row>
    <row r="17" spans="1:11">
      <c r="A17" s="8" t="s">
        <v>7</v>
      </c>
      <c r="B17" s="9">
        <v>52740</v>
      </c>
      <c r="C17" s="9">
        <v>3282</v>
      </c>
      <c r="D17" s="9">
        <v>7180</v>
      </c>
      <c r="E17" s="9">
        <v>52081</v>
      </c>
      <c r="F17" s="9">
        <v>9193</v>
      </c>
      <c r="G17" s="9"/>
      <c r="H17" s="9">
        <v>4467</v>
      </c>
      <c r="I17" s="9">
        <v>0</v>
      </c>
      <c r="J17" s="9">
        <f>B17+C17+D17+E17+F17+H17+I17</f>
        <v>128943</v>
      </c>
    </row>
    <row r="18" spans="1:11" s="42" customFormat="1" ht="25.5">
      <c r="A18" s="25" t="s">
        <v>33</v>
      </c>
      <c r="B18" s="26">
        <f>B11/J11*100</f>
        <v>30.98402485023297</v>
      </c>
      <c r="C18" s="26">
        <f>C11/$J11*100</f>
        <v>7.4644996671843797</v>
      </c>
      <c r="D18" s="26">
        <f>D11/$J11*100</f>
        <v>11.780008875083203</v>
      </c>
      <c r="E18" s="26">
        <f t="shared" ref="E18:J18" si="0">E11/$J11*100</f>
        <v>31.707344131351235</v>
      </c>
      <c r="F18" s="26">
        <f t="shared" si="0"/>
        <v>7.1419458619924558</v>
      </c>
      <c r="G18" s="26">
        <f t="shared" si="0"/>
        <v>1.8645995118704239</v>
      </c>
      <c r="H18" s="26">
        <f t="shared" si="0"/>
        <v>2.9939538495673395</v>
      </c>
      <c r="I18" s="26">
        <f t="shared" si="0"/>
        <v>6.0636232527179947</v>
      </c>
      <c r="J18" s="26">
        <f t="shared" si="0"/>
        <v>100</v>
      </c>
    </row>
    <row r="19" spans="1:11" s="42" customFormat="1">
      <c r="A19" s="25"/>
      <c r="B19" s="26"/>
      <c r="C19" s="26"/>
      <c r="D19" s="26"/>
      <c r="E19" s="26"/>
      <c r="F19" s="26"/>
      <c r="G19" s="26"/>
      <c r="H19" s="26"/>
      <c r="I19" s="26"/>
      <c r="J19" s="26"/>
    </row>
    <row r="20" spans="1:11" s="46" customFormat="1" ht="11.25">
      <c r="A20" s="45" t="s">
        <v>13</v>
      </c>
      <c r="B20" s="44"/>
      <c r="C20" s="44"/>
      <c r="D20" s="44"/>
      <c r="E20" s="44"/>
      <c r="F20" s="44"/>
      <c r="G20" s="44"/>
      <c r="H20" s="44"/>
      <c r="I20" s="44"/>
      <c r="J20" s="44"/>
    </row>
    <row r="21" spans="1:11" s="46" customFormat="1" ht="11.25">
      <c r="A21" s="45" t="s">
        <v>28</v>
      </c>
      <c r="B21" s="43"/>
      <c r="C21" s="43"/>
      <c r="D21" s="43"/>
      <c r="E21" s="43"/>
      <c r="F21" s="43"/>
      <c r="G21" s="43"/>
      <c r="H21" s="43"/>
      <c r="I21" s="43"/>
      <c r="J21" s="43"/>
    </row>
    <row r="22" spans="1:11" s="46" customFormat="1" ht="11.25">
      <c r="A22" s="45" t="s">
        <v>30</v>
      </c>
      <c r="B22" s="43"/>
      <c r="C22" s="43"/>
      <c r="D22" s="43"/>
      <c r="E22" s="43"/>
      <c r="F22" s="43"/>
      <c r="G22" s="43"/>
      <c r="H22" s="43"/>
      <c r="I22" s="43"/>
      <c r="J22" s="43"/>
    </row>
    <row r="23" spans="1:11" s="46" customFormat="1" ht="11.25">
      <c r="A23" s="45"/>
      <c r="B23" s="43"/>
      <c r="C23" s="43"/>
      <c r="D23" s="43"/>
      <c r="E23" s="43"/>
      <c r="F23" s="43"/>
      <c r="G23" s="43"/>
      <c r="H23" s="43"/>
      <c r="I23" s="43"/>
      <c r="J23" s="43"/>
    </row>
    <row r="24" spans="1:11" s="51" customFormat="1" ht="11.25">
      <c r="A24" s="47" t="s">
        <v>14</v>
      </c>
      <c r="B24" s="48"/>
      <c r="C24" s="48"/>
      <c r="D24" s="48"/>
      <c r="E24" s="48"/>
      <c r="F24" s="49"/>
      <c r="G24" s="48"/>
      <c r="H24" s="48"/>
      <c r="I24" s="48"/>
      <c r="J24" s="48"/>
      <c r="K24" s="50"/>
    </row>
    <row r="26" spans="1:11">
      <c r="A26" s="42"/>
    </row>
    <row r="27" spans="1:11">
      <c r="A27" s="63" t="s">
        <v>26</v>
      </c>
      <c r="B27" s="63"/>
      <c r="C27" s="63"/>
      <c r="D27" s="63"/>
      <c r="E27" s="63"/>
      <c r="F27" s="63"/>
      <c r="G27" s="63"/>
      <c r="H27" s="63"/>
      <c r="I27" s="63"/>
      <c r="J27" s="63"/>
    </row>
    <row r="28" spans="1:11">
      <c r="A28" s="1"/>
      <c r="B28" s="1"/>
      <c r="C28" s="1"/>
      <c r="D28" s="1"/>
      <c r="E28" s="1"/>
      <c r="F28" s="1"/>
      <c r="G28" s="1"/>
      <c r="H28" s="1"/>
      <c r="I28" s="1"/>
      <c r="J28" s="1"/>
    </row>
    <row r="29" spans="1:11">
      <c r="A29" s="59">
        <v>2024</v>
      </c>
      <c r="B29" s="61" t="s">
        <v>23</v>
      </c>
      <c r="C29" s="61"/>
      <c r="D29" s="61"/>
      <c r="E29" s="61"/>
      <c r="F29" s="61"/>
      <c r="G29" s="61"/>
      <c r="H29" s="61"/>
      <c r="I29" s="61"/>
      <c r="J29" s="61" t="s">
        <v>0</v>
      </c>
    </row>
    <row r="30" spans="1:11" ht="38.25">
      <c r="A30" s="60"/>
      <c r="B30" s="15" t="s">
        <v>15</v>
      </c>
      <c r="C30" s="15" t="s">
        <v>16</v>
      </c>
      <c r="D30" s="15" t="s">
        <v>17</v>
      </c>
      <c r="E30" s="15" t="s">
        <v>18</v>
      </c>
      <c r="F30" s="15" t="s">
        <v>19</v>
      </c>
      <c r="G30" s="15" t="s">
        <v>20</v>
      </c>
      <c r="H30" s="15" t="s">
        <v>21</v>
      </c>
      <c r="I30" s="15" t="s">
        <v>22</v>
      </c>
      <c r="J30" s="62"/>
    </row>
    <row r="31" spans="1:11">
      <c r="A31" s="3" t="s">
        <v>1</v>
      </c>
      <c r="B31" s="9">
        <v>123326</v>
      </c>
      <c r="C31" s="9">
        <v>33320</v>
      </c>
      <c r="D31" s="9">
        <v>28253</v>
      </c>
      <c r="E31" s="9">
        <v>131000</v>
      </c>
      <c r="F31" s="9">
        <v>26793</v>
      </c>
      <c r="G31" s="9">
        <v>6614</v>
      </c>
      <c r="H31" s="9">
        <v>10929</v>
      </c>
      <c r="I31" s="9">
        <v>24149</v>
      </c>
      <c r="J31" s="9">
        <f>B31+C31+D31+E31+F31+G31+H31+I31</f>
        <v>384384</v>
      </c>
    </row>
    <row r="32" spans="1:11">
      <c r="A32" s="8" t="s">
        <v>2</v>
      </c>
      <c r="B32" s="9">
        <v>94703</v>
      </c>
      <c r="C32" s="9">
        <v>19092</v>
      </c>
      <c r="D32" s="9">
        <v>19333</v>
      </c>
      <c r="E32" s="9">
        <v>95744</v>
      </c>
      <c r="F32" s="9">
        <v>24571</v>
      </c>
      <c r="G32" s="9">
        <v>3805</v>
      </c>
      <c r="H32" s="9">
        <v>7614</v>
      </c>
      <c r="I32" s="9">
        <v>16703</v>
      </c>
      <c r="J32" s="9">
        <f t="shared" ref="J32:J42" si="1">B32+I32+C32+D32+E32+F32+G32+H32</f>
        <v>281565</v>
      </c>
    </row>
    <row r="33" spans="1:11">
      <c r="A33" s="8" t="s">
        <v>3</v>
      </c>
      <c r="B33" s="9">
        <v>63163</v>
      </c>
      <c r="C33" s="9">
        <v>7104</v>
      </c>
      <c r="D33" s="9">
        <v>14563</v>
      </c>
      <c r="E33" s="9">
        <v>64204</v>
      </c>
      <c r="F33" s="9">
        <v>9769</v>
      </c>
      <c r="G33" s="9">
        <v>2423</v>
      </c>
      <c r="H33" s="9">
        <v>4874</v>
      </c>
      <c r="I33" s="9">
        <v>4370</v>
      </c>
      <c r="J33" s="9">
        <f t="shared" si="1"/>
        <v>170470</v>
      </c>
    </row>
    <row r="34" spans="1:11">
      <c r="A34" s="8" t="s">
        <v>4</v>
      </c>
      <c r="B34" s="9">
        <v>36123</v>
      </c>
      <c r="C34" s="9">
        <v>1907</v>
      </c>
      <c r="D34" s="9">
        <v>4591</v>
      </c>
      <c r="E34" s="9">
        <v>35470</v>
      </c>
      <c r="F34" s="9">
        <v>5431</v>
      </c>
      <c r="G34" s="9">
        <v>1085</v>
      </c>
      <c r="H34" s="9">
        <v>2374</v>
      </c>
      <c r="I34" s="9">
        <v>96</v>
      </c>
      <c r="J34" s="9">
        <f t="shared" si="1"/>
        <v>87077</v>
      </c>
    </row>
    <row r="35" spans="1:11">
      <c r="A35" s="8" t="s">
        <v>5</v>
      </c>
      <c r="B35" s="9">
        <v>20985</v>
      </c>
      <c r="C35" s="9">
        <v>1103</v>
      </c>
      <c r="D35" s="9">
        <v>2651</v>
      </c>
      <c r="E35" s="9">
        <v>19676</v>
      </c>
      <c r="F35" s="9">
        <v>3638</v>
      </c>
      <c r="G35" s="9">
        <v>1085</v>
      </c>
      <c r="H35" s="9">
        <v>2150</v>
      </c>
      <c r="I35" s="9">
        <v>0</v>
      </c>
      <c r="J35" s="9">
        <f t="shared" si="1"/>
        <v>51288</v>
      </c>
    </row>
    <row r="36" spans="1:11">
      <c r="A36" s="8" t="s">
        <v>6</v>
      </c>
      <c r="B36" s="9">
        <v>40191</v>
      </c>
      <c r="C36" s="9">
        <v>2640</v>
      </c>
      <c r="D36" s="9">
        <v>9208</v>
      </c>
      <c r="E36" s="9">
        <v>32765</v>
      </c>
      <c r="F36" s="9">
        <v>6231</v>
      </c>
      <c r="G36" s="9">
        <v>2164</v>
      </c>
      <c r="H36" s="9">
        <v>4529</v>
      </c>
      <c r="I36" s="9">
        <v>0</v>
      </c>
      <c r="J36" s="9">
        <f t="shared" si="1"/>
        <v>97728</v>
      </c>
    </row>
    <row r="37" spans="1:11">
      <c r="A37" s="8" t="s">
        <v>7</v>
      </c>
      <c r="B37" s="9">
        <v>67165</v>
      </c>
      <c r="C37" s="9">
        <v>3996</v>
      </c>
      <c r="D37" s="9">
        <v>13681</v>
      </c>
      <c r="E37" s="9">
        <v>71212</v>
      </c>
      <c r="F37" s="9">
        <v>12069</v>
      </c>
      <c r="G37" s="9">
        <v>3470</v>
      </c>
      <c r="H37" s="9">
        <v>5703</v>
      </c>
      <c r="I37" s="9">
        <v>0</v>
      </c>
      <c r="J37" s="9">
        <f t="shared" si="1"/>
        <v>177296</v>
      </c>
    </row>
    <row r="38" spans="1:11">
      <c r="A38" s="8" t="s">
        <v>8</v>
      </c>
      <c r="B38" s="9">
        <v>36395</v>
      </c>
      <c r="C38" s="9">
        <v>2194</v>
      </c>
      <c r="D38" s="9">
        <v>4694</v>
      </c>
      <c r="E38" s="9">
        <v>32332</v>
      </c>
      <c r="F38" s="9">
        <v>6141</v>
      </c>
      <c r="G38" s="9">
        <v>2171</v>
      </c>
      <c r="H38" s="9">
        <v>3563</v>
      </c>
      <c r="I38" s="9">
        <v>0</v>
      </c>
      <c r="J38" s="9">
        <f t="shared" si="1"/>
        <v>87490</v>
      </c>
    </row>
    <row r="39" spans="1:11">
      <c r="A39" s="8" t="s">
        <v>9</v>
      </c>
      <c r="B39" s="9">
        <v>60104</v>
      </c>
      <c r="C39" s="9">
        <v>3897</v>
      </c>
      <c r="D39" s="9">
        <v>11772</v>
      </c>
      <c r="E39" s="9">
        <v>59104</v>
      </c>
      <c r="F39" s="9">
        <v>10829</v>
      </c>
      <c r="G39" s="9">
        <v>2918</v>
      </c>
      <c r="H39" s="9">
        <v>5986</v>
      </c>
      <c r="I39" s="9">
        <v>0</v>
      </c>
      <c r="J39" s="9">
        <f t="shared" si="1"/>
        <v>154610</v>
      </c>
    </row>
    <row r="40" spans="1:11">
      <c r="A40" s="8" t="s">
        <v>10</v>
      </c>
      <c r="B40" s="9">
        <v>64641</v>
      </c>
      <c r="C40" s="9">
        <v>5376</v>
      </c>
      <c r="D40" s="9">
        <v>22139</v>
      </c>
      <c r="E40" s="9">
        <v>71451</v>
      </c>
      <c r="F40" s="9">
        <v>11611</v>
      </c>
      <c r="G40" s="9">
        <v>3600</v>
      </c>
      <c r="H40" s="9">
        <v>7465</v>
      </c>
      <c r="I40" s="9">
        <v>1358</v>
      </c>
      <c r="J40" s="9">
        <f t="shared" si="1"/>
        <v>187641</v>
      </c>
    </row>
    <row r="41" spans="1:11">
      <c r="A41" s="8" t="s">
        <v>11</v>
      </c>
      <c r="B41" s="9">
        <v>60670</v>
      </c>
      <c r="C41" s="9">
        <v>8032</v>
      </c>
      <c r="D41" s="9">
        <v>16760</v>
      </c>
      <c r="E41" s="9">
        <v>65590</v>
      </c>
      <c r="F41" s="9">
        <v>12773</v>
      </c>
      <c r="G41" s="9">
        <v>3698</v>
      </c>
      <c r="H41" s="9">
        <v>6042</v>
      </c>
      <c r="I41" s="9">
        <v>3547</v>
      </c>
      <c r="J41" s="9">
        <f t="shared" si="1"/>
        <v>177112</v>
      </c>
    </row>
    <row r="42" spans="1:11">
      <c r="A42" s="8" t="s">
        <v>24</v>
      </c>
      <c r="B42" s="9">
        <v>52312</v>
      </c>
      <c r="C42" s="9">
        <v>8082</v>
      </c>
      <c r="D42" s="9">
        <v>17273</v>
      </c>
      <c r="E42" s="9">
        <v>54042</v>
      </c>
      <c r="F42" s="9">
        <v>19359</v>
      </c>
      <c r="G42" s="9">
        <v>3862</v>
      </c>
      <c r="H42" s="9">
        <v>5718</v>
      </c>
      <c r="I42" s="9">
        <v>4517</v>
      </c>
      <c r="J42" s="9">
        <f t="shared" si="1"/>
        <v>165165</v>
      </c>
    </row>
    <row r="43" spans="1:11">
      <c r="A43" s="14" t="s">
        <v>12</v>
      </c>
      <c r="B43" s="13">
        <f t="shared" ref="B43:J43" si="2">SUM(B31:B42)</f>
        <v>719778</v>
      </c>
      <c r="C43" s="13">
        <f t="shared" si="2"/>
        <v>96743</v>
      </c>
      <c r="D43" s="13">
        <f t="shared" si="2"/>
        <v>164918</v>
      </c>
      <c r="E43" s="13">
        <f t="shared" si="2"/>
        <v>732590</v>
      </c>
      <c r="F43" s="13">
        <f t="shared" si="2"/>
        <v>149215</v>
      </c>
      <c r="G43" s="13">
        <f t="shared" si="2"/>
        <v>36895</v>
      </c>
      <c r="H43" s="13">
        <f t="shared" si="2"/>
        <v>66947</v>
      </c>
      <c r="I43" s="13">
        <f t="shared" si="2"/>
        <v>54740</v>
      </c>
      <c r="J43" s="13">
        <f t="shared" si="2"/>
        <v>2021826</v>
      </c>
    </row>
    <row r="44" spans="1:11" ht="25.5">
      <c r="A44" s="25" t="s">
        <v>33</v>
      </c>
      <c r="B44" s="35">
        <f>B43/J43*100</f>
        <v>35.600392912149708</v>
      </c>
      <c r="C44" s="35">
        <f>C43/$J43*100</f>
        <v>4.7849320366836707</v>
      </c>
      <c r="D44" s="35">
        <f>D43/$J43*100</f>
        <v>8.156883925718633</v>
      </c>
      <c r="E44" s="35">
        <f t="shared" ref="E44:J44" si="3">E43/$J43*100</f>
        <v>36.234077512110339</v>
      </c>
      <c r="F44" s="35">
        <f t="shared" si="3"/>
        <v>7.3802097707715699</v>
      </c>
      <c r="G44" s="35">
        <f t="shared" si="3"/>
        <v>1.8248355694308018</v>
      </c>
      <c r="H44" s="35">
        <f t="shared" si="3"/>
        <v>3.311214713827995</v>
      </c>
      <c r="I44" s="35">
        <f t="shared" si="3"/>
        <v>2.7074535593072797</v>
      </c>
      <c r="J44" s="30">
        <f t="shared" si="3"/>
        <v>100</v>
      </c>
    </row>
    <row r="45" spans="1:11">
      <c r="A45" s="8"/>
      <c r="B45" s="9"/>
      <c r="C45" s="9"/>
      <c r="D45" s="9"/>
      <c r="E45" s="9"/>
      <c r="F45" s="9"/>
      <c r="G45" s="9"/>
      <c r="H45" s="9"/>
      <c r="I45" s="9"/>
      <c r="J45" s="9"/>
    </row>
    <row r="46" spans="1:11" s="55" customFormat="1" ht="11.25">
      <c r="A46" s="45" t="s">
        <v>13</v>
      </c>
      <c r="B46" s="52"/>
      <c r="C46" s="52"/>
      <c r="D46" s="52"/>
      <c r="E46" s="52"/>
      <c r="F46" s="53"/>
      <c r="G46" s="52"/>
      <c r="H46" s="52"/>
      <c r="I46" s="52"/>
      <c r="J46" s="52"/>
      <c r="K46" s="54"/>
    </row>
    <row r="47" spans="1:11" s="55" customFormat="1" ht="11.25">
      <c r="A47" s="45" t="s">
        <v>28</v>
      </c>
      <c r="B47" s="56"/>
      <c r="C47" s="56"/>
      <c r="D47" s="56"/>
      <c r="E47" s="57"/>
      <c r="F47" s="53"/>
    </row>
    <row r="48" spans="1:11" s="55" customFormat="1" ht="11.25">
      <c r="A48" s="45"/>
      <c r="B48" s="52"/>
      <c r="C48" s="52"/>
      <c r="D48" s="52"/>
      <c r="E48" s="52"/>
      <c r="F48" s="53"/>
      <c r="G48" s="52"/>
      <c r="H48" s="52"/>
      <c r="I48" s="52"/>
      <c r="J48" s="52"/>
      <c r="K48" s="54"/>
    </row>
    <row r="49" spans="1:12" s="55" customFormat="1" ht="11.25">
      <c r="A49" s="45" t="s">
        <v>14</v>
      </c>
      <c r="B49" s="52"/>
      <c r="C49" s="52"/>
      <c r="D49" s="52"/>
      <c r="E49" s="52"/>
      <c r="F49" s="53"/>
      <c r="G49" s="52"/>
      <c r="H49" s="52"/>
      <c r="I49" s="52"/>
      <c r="J49" s="52"/>
      <c r="K49" s="54"/>
    </row>
    <row r="50" spans="1:12">
      <c r="A50" s="8"/>
      <c r="B50" s="11"/>
      <c r="C50" s="11"/>
      <c r="D50" s="11"/>
      <c r="E50" s="11"/>
      <c r="F50" s="11"/>
      <c r="G50" s="11"/>
      <c r="H50" s="11"/>
      <c r="I50" s="11"/>
      <c r="J50" s="11"/>
      <c r="K50" s="2"/>
    </row>
    <row r="51" spans="1:12">
      <c r="B51" s="12"/>
      <c r="C51" s="12"/>
      <c r="D51" s="12"/>
      <c r="E51" s="12"/>
      <c r="F51" s="12"/>
      <c r="G51" s="12"/>
      <c r="H51" s="12"/>
      <c r="I51" s="12"/>
      <c r="J51" s="12"/>
      <c r="K51" s="2"/>
    </row>
    <row r="52" spans="1:12" s="2" customFormat="1">
      <c r="A52" s="59">
        <v>2023</v>
      </c>
      <c r="B52" s="61" t="s">
        <v>23</v>
      </c>
      <c r="C52" s="61"/>
      <c r="D52" s="61"/>
      <c r="E52" s="61"/>
      <c r="F52" s="61"/>
      <c r="G52" s="61"/>
      <c r="H52" s="61"/>
      <c r="I52" s="61"/>
      <c r="J52" s="61" t="s">
        <v>0</v>
      </c>
      <c r="L52" s="6"/>
    </row>
    <row r="53" spans="1:12" s="2" customFormat="1" ht="38.25">
      <c r="A53" s="60"/>
      <c r="B53" s="15" t="s">
        <v>15</v>
      </c>
      <c r="C53" s="15" t="s">
        <v>16</v>
      </c>
      <c r="D53" s="15" t="s">
        <v>17</v>
      </c>
      <c r="E53" s="15" t="s">
        <v>18</v>
      </c>
      <c r="F53" s="15" t="s">
        <v>19</v>
      </c>
      <c r="G53" s="15" t="s">
        <v>20</v>
      </c>
      <c r="H53" s="15" t="s">
        <v>21</v>
      </c>
      <c r="I53" s="15" t="s">
        <v>22</v>
      </c>
      <c r="J53" s="62"/>
      <c r="L53" s="6"/>
    </row>
    <row r="54" spans="1:12" s="2" customFormat="1">
      <c r="A54" s="3" t="s">
        <v>1</v>
      </c>
      <c r="B54" s="9">
        <v>107134</v>
      </c>
      <c r="C54" s="9">
        <v>26897</v>
      </c>
      <c r="D54" s="9">
        <v>61163</v>
      </c>
      <c r="E54" s="9">
        <v>164074</v>
      </c>
      <c r="F54" s="9">
        <v>23302</v>
      </c>
      <c r="G54" s="9">
        <v>5435</v>
      </c>
      <c r="H54" s="9">
        <v>11637</v>
      </c>
      <c r="I54" s="9">
        <v>22161</v>
      </c>
      <c r="J54" s="9">
        <f>B54+C54+D54+E54+F54+G54+H54+I54</f>
        <v>421803</v>
      </c>
      <c r="L54" s="6"/>
    </row>
    <row r="55" spans="1:12" s="2" customFormat="1">
      <c r="A55" s="8" t="s">
        <v>2</v>
      </c>
      <c r="B55" s="9">
        <v>99984</v>
      </c>
      <c r="C55" s="9">
        <v>21182</v>
      </c>
      <c r="D55" s="9">
        <v>48960</v>
      </c>
      <c r="E55" s="9">
        <v>135438</v>
      </c>
      <c r="F55" s="9">
        <v>24870</v>
      </c>
      <c r="G55" s="9">
        <v>3438</v>
      </c>
      <c r="H55" s="9">
        <v>10371</v>
      </c>
      <c r="I55" s="9">
        <v>22010</v>
      </c>
      <c r="J55" s="9">
        <f>B55+C55+D55+E55+F55+G55+H55+I55</f>
        <v>366253</v>
      </c>
      <c r="L55" s="6"/>
    </row>
    <row r="56" spans="1:12" s="2" customFormat="1">
      <c r="A56" s="8" t="s">
        <v>3</v>
      </c>
      <c r="B56" s="9">
        <v>57600</v>
      </c>
      <c r="C56" s="9">
        <v>7010</v>
      </c>
      <c r="D56" s="9">
        <v>21231</v>
      </c>
      <c r="E56" s="9">
        <v>67337</v>
      </c>
      <c r="F56" s="9">
        <v>9654</v>
      </c>
      <c r="G56" s="9">
        <v>1424</v>
      </c>
      <c r="H56" s="9">
        <v>4696</v>
      </c>
      <c r="I56" s="9">
        <v>7086</v>
      </c>
      <c r="J56" s="9">
        <f>B56+C56+D56+E56+F56+G56+H56+I56</f>
        <v>176038</v>
      </c>
      <c r="L56" s="6"/>
    </row>
    <row r="57" spans="1:12" s="2" customFormat="1">
      <c r="A57" s="8" t="s">
        <v>4</v>
      </c>
      <c r="B57" s="9">
        <v>67991</v>
      </c>
      <c r="C57" s="9">
        <v>5588</v>
      </c>
      <c r="D57" s="9">
        <v>21652</v>
      </c>
      <c r="E57" s="9">
        <v>90359</v>
      </c>
      <c r="F57" s="9">
        <v>11850</v>
      </c>
      <c r="G57" s="9">
        <v>1865</v>
      </c>
      <c r="H57" s="9">
        <v>3978</v>
      </c>
      <c r="I57" s="9">
        <v>3197</v>
      </c>
      <c r="J57" s="9">
        <f>B57+C57+D57+E57+F57+G57+H57+I57</f>
        <v>206480</v>
      </c>
      <c r="L57" s="6"/>
    </row>
    <row r="58" spans="1:12" s="2" customFormat="1">
      <c r="A58" s="8" t="s">
        <v>5</v>
      </c>
      <c r="B58" s="9">
        <v>44164</v>
      </c>
      <c r="C58" s="9">
        <v>2647</v>
      </c>
      <c r="D58" s="9">
        <v>19815</v>
      </c>
      <c r="E58" s="9">
        <v>44944</v>
      </c>
      <c r="F58" s="9">
        <v>5923</v>
      </c>
      <c r="G58" s="9">
        <v>2188</v>
      </c>
      <c r="H58" s="9">
        <v>2568</v>
      </c>
      <c r="I58" s="9">
        <v>109</v>
      </c>
      <c r="J58" s="9">
        <f>B58+C58+D58+E58+F58+G58+H58+I58</f>
        <v>122358</v>
      </c>
      <c r="L58" s="6"/>
    </row>
    <row r="59" spans="1:12" s="2" customFormat="1">
      <c r="A59" s="8" t="s">
        <v>6</v>
      </c>
      <c r="B59" s="9">
        <v>38662</v>
      </c>
      <c r="C59" s="9">
        <v>2120</v>
      </c>
      <c r="D59" s="9">
        <v>15006</v>
      </c>
      <c r="E59" s="9">
        <v>39112</v>
      </c>
      <c r="F59" s="9">
        <v>6734</v>
      </c>
      <c r="G59" s="9">
        <v>1846</v>
      </c>
      <c r="H59" s="9">
        <v>2556</v>
      </c>
      <c r="I59" s="9">
        <v>0</v>
      </c>
      <c r="J59" s="9">
        <f>B59+C59+D59+E59+F59+G59+H59</f>
        <v>106036</v>
      </c>
      <c r="L59" s="6"/>
    </row>
    <row r="60" spans="1:12" s="2" customFormat="1" ht="12.75">
      <c r="A60" s="8" t="s">
        <v>7</v>
      </c>
      <c r="B60" s="9">
        <v>72745</v>
      </c>
      <c r="C60" s="9">
        <v>4786</v>
      </c>
      <c r="D60" s="9">
        <v>28055</v>
      </c>
      <c r="E60" s="9">
        <v>87979</v>
      </c>
      <c r="F60" s="9">
        <v>12686</v>
      </c>
      <c r="G60" s="9">
        <v>3554</v>
      </c>
      <c r="H60" s="9">
        <v>7568</v>
      </c>
      <c r="I60" s="9">
        <v>0</v>
      </c>
      <c r="J60" s="9">
        <f>B60+C60+D60+E60+F60+G60+H60</f>
        <v>217373</v>
      </c>
    </row>
    <row r="61" spans="1:12" s="2" customFormat="1" ht="12.75">
      <c r="A61" s="8" t="s">
        <v>8</v>
      </c>
      <c r="B61" s="9">
        <v>51058</v>
      </c>
      <c r="C61" s="9">
        <v>3455</v>
      </c>
      <c r="D61" s="9">
        <v>20704</v>
      </c>
      <c r="E61" s="9">
        <v>51769</v>
      </c>
      <c r="F61" s="9">
        <v>59324</v>
      </c>
      <c r="G61" s="9">
        <v>2752</v>
      </c>
      <c r="H61" s="9">
        <v>4892</v>
      </c>
      <c r="I61" s="9">
        <v>0</v>
      </c>
      <c r="J61" s="9">
        <f>B61+C61+D61+E61+F61+G61+H61</f>
        <v>193954</v>
      </c>
    </row>
    <row r="62" spans="1:12" s="2" customFormat="1" ht="12.75">
      <c r="A62" s="8" t="s">
        <v>9</v>
      </c>
      <c r="B62" s="9">
        <v>61839</v>
      </c>
      <c r="C62" s="9">
        <v>4641</v>
      </c>
      <c r="D62" s="9">
        <v>15641</v>
      </c>
      <c r="E62" s="9">
        <v>63533</v>
      </c>
      <c r="F62" s="9">
        <v>9468</v>
      </c>
      <c r="G62" s="9">
        <v>2278</v>
      </c>
      <c r="H62" s="9">
        <v>5937</v>
      </c>
      <c r="I62" s="9">
        <v>0</v>
      </c>
      <c r="J62" s="9">
        <f>B62+C62+D62+E62+F62+G62+H62</f>
        <v>163337</v>
      </c>
    </row>
    <row r="63" spans="1:12" s="2" customFormat="1" ht="12.75">
      <c r="A63" s="8" t="s">
        <v>10</v>
      </c>
      <c r="B63" s="9">
        <v>86726</v>
      </c>
      <c r="C63" s="9">
        <v>8217</v>
      </c>
      <c r="D63" s="9">
        <v>30087</v>
      </c>
      <c r="E63" s="9">
        <v>94933</v>
      </c>
      <c r="F63" s="9">
        <v>15520</v>
      </c>
      <c r="G63" s="9">
        <v>4119</v>
      </c>
      <c r="H63" s="9">
        <v>7881</v>
      </c>
      <c r="I63" s="9">
        <v>799</v>
      </c>
      <c r="J63" s="9">
        <f>B63+C63+D63+E63+F63+G63+H63+I63</f>
        <v>248282</v>
      </c>
    </row>
    <row r="64" spans="1:12">
      <c r="A64" s="8" t="s">
        <v>11</v>
      </c>
      <c r="B64" s="9">
        <v>63170</v>
      </c>
      <c r="C64" s="9">
        <v>12432</v>
      </c>
      <c r="D64" s="9">
        <v>16920</v>
      </c>
      <c r="E64" s="9">
        <v>78080</v>
      </c>
      <c r="F64" s="9">
        <v>13023</v>
      </c>
      <c r="G64" s="9">
        <v>3162</v>
      </c>
      <c r="H64" s="9">
        <v>5678</v>
      </c>
      <c r="I64" s="9">
        <v>1721</v>
      </c>
      <c r="J64" s="9">
        <f>B64+C64+D64+E64+F64+G64+H64+I64</f>
        <v>194186</v>
      </c>
      <c r="K64" s="2"/>
    </row>
    <row r="65" spans="1:11" s="2" customFormat="1" ht="12.75">
      <c r="A65" s="8" t="s">
        <v>24</v>
      </c>
      <c r="B65" s="9">
        <v>57700</v>
      </c>
      <c r="C65" s="9">
        <v>11027</v>
      </c>
      <c r="D65" s="9">
        <v>16340</v>
      </c>
      <c r="E65" s="9">
        <v>59761</v>
      </c>
      <c r="F65" s="9">
        <v>9913</v>
      </c>
      <c r="G65" s="9">
        <v>3801</v>
      </c>
      <c r="H65" s="9">
        <v>4701</v>
      </c>
      <c r="I65" s="9">
        <v>3910</v>
      </c>
      <c r="J65" s="9">
        <f>B65+C65+D65+E65+F65+G65+H65+I65</f>
        <v>167153</v>
      </c>
    </row>
    <row r="66" spans="1:11" s="2" customFormat="1" ht="12" customHeight="1">
      <c r="A66" s="4" t="s">
        <v>12</v>
      </c>
      <c r="B66" s="10">
        <f t="shared" ref="B66:H66" si="4">SUM(B54:B65)</f>
        <v>808773</v>
      </c>
      <c r="C66" s="10">
        <f t="shared" si="4"/>
        <v>110002</v>
      </c>
      <c r="D66" s="10">
        <f t="shared" si="4"/>
        <v>315574</v>
      </c>
      <c r="E66" s="10">
        <f t="shared" si="4"/>
        <v>977319</v>
      </c>
      <c r="F66" s="10">
        <f t="shared" si="4"/>
        <v>202267</v>
      </c>
      <c r="G66" s="10">
        <f t="shared" si="4"/>
        <v>35862</v>
      </c>
      <c r="H66" s="10">
        <f t="shared" si="4"/>
        <v>72463</v>
      </c>
      <c r="I66" s="10">
        <f>SUM(I54:I65)</f>
        <v>60993</v>
      </c>
      <c r="J66" s="10">
        <f>SUM(J54:J65)</f>
        <v>2583253</v>
      </c>
    </row>
    <row r="67" spans="1:11" s="2" customFormat="1" ht="25.5">
      <c r="A67" s="25" t="s">
        <v>33</v>
      </c>
      <c r="B67" s="30">
        <f>B66/J66*100</f>
        <v>31.308315523102078</v>
      </c>
      <c r="C67" s="30">
        <f>C66/$J66*100</f>
        <v>4.2582743540799139</v>
      </c>
      <c r="D67" s="30">
        <f>D66/$J66*100</f>
        <v>12.216147624719685</v>
      </c>
      <c r="E67" s="30">
        <f t="shared" ref="E67:J67" si="5">E66/$J66*100</f>
        <v>37.832879706323766</v>
      </c>
      <c r="F67" s="30">
        <f t="shared" si="5"/>
        <v>7.8299338082642302</v>
      </c>
      <c r="G67" s="30">
        <f t="shared" si="5"/>
        <v>1.3882496216979134</v>
      </c>
      <c r="H67" s="30">
        <f t="shared" si="5"/>
        <v>2.80510658460476</v>
      </c>
      <c r="I67" s="30">
        <f t="shared" si="5"/>
        <v>2.3610927772076526</v>
      </c>
      <c r="J67" s="30">
        <f t="shared" si="5"/>
        <v>100</v>
      </c>
    </row>
    <row r="68" spans="1:11">
      <c r="A68" s="14"/>
      <c r="B68" s="13"/>
      <c r="C68" s="13"/>
      <c r="D68" s="13"/>
      <c r="E68" s="13"/>
      <c r="F68" s="13"/>
      <c r="G68" s="13"/>
      <c r="H68" s="13"/>
      <c r="I68" s="13"/>
      <c r="J68" s="13"/>
      <c r="K68" s="2"/>
    </row>
    <row r="69" spans="1:11" s="54" customFormat="1" ht="12.75" customHeight="1">
      <c r="A69" s="45" t="s">
        <v>13</v>
      </c>
      <c r="B69" s="52"/>
      <c r="C69" s="52"/>
      <c r="D69" s="52"/>
      <c r="E69" s="52"/>
      <c r="F69" s="53"/>
      <c r="G69" s="52"/>
      <c r="H69" s="52"/>
      <c r="I69" s="52"/>
      <c r="J69" s="52"/>
    </row>
    <row r="70" spans="1:11" s="54" customFormat="1" ht="11.25">
      <c r="A70" s="45" t="s">
        <v>28</v>
      </c>
      <c r="B70" s="56"/>
      <c r="C70" s="56"/>
      <c r="D70" s="56"/>
      <c r="E70" s="55"/>
      <c r="F70" s="53"/>
      <c r="G70" s="55"/>
      <c r="H70" s="55"/>
      <c r="I70" s="55"/>
      <c r="J70" s="55"/>
      <c r="K70" s="55"/>
    </row>
    <row r="71" spans="1:11" s="54" customFormat="1" ht="11.25">
      <c r="A71" s="45"/>
      <c r="B71" s="52"/>
      <c r="C71" s="52"/>
      <c r="D71" s="52"/>
      <c r="E71" s="52"/>
      <c r="F71" s="52"/>
      <c r="G71" s="52"/>
      <c r="H71" s="52"/>
      <c r="I71" s="52"/>
      <c r="J71" s="52"/>
    </row>
    <row r="72" spans="1:11" s="54" customFormat="1" ht="11.25">
      <c r="A72" s="45" t="s">
        <v>14</v>
      </c>
      <c r="B72" s="56"/>
      <c r="C72" s="56"/>
      <c r="D72" s="56"/>
      <c r="E72" s="56"/>
      <c r="F72" s="56"/>
      <c r="G72" s="56"/>
      <c r="H72" s="56"/>
      <c r="I72" s="56"/>
      <c r="J72" s="56"/>
    </row>
    <row r="73" spans="1:11" s="2" customFormat="1" ht="12.75">
      <c r="A73" s="8"/>
      <c r="B73" s="12"/>
      <c r="C73" s="12"/>
      <c r="D73" s="12"/>
      <c r="E73" s="12"/>
      <c r="F73" s="12"/>
      <c r="G73" s="12"/>
      <c r="H73" s="12"/>
      <c r="I73" s="12"/>
      <c r="J73" s="12"/>
    </row>
    <row r="74" spans="1:11" s="2" customFormat="1">
      <c r="A74" s="34"/>
      <c r="B74" s="9"/>
      <c r="C74" s="34"/>
      <c r="D74" s="34"/>
      <c r="E74" s="34"/>
      <c r="F74" s="34"/>
      <c r="G74" s="34"/>
      <c r="H74" s="34"/>
      <c r="I74" s="34"/>
      <c r="J74" s="34"/>
      <c r="K74" s="34"/>
    </row>
    <row r="75" spans="1:11" s="2" customFormat="1" ht="12.75">
      <c r="A75" s="59">
        <v>2022</v>
      </c>
      <c r="B75" s="61" t="s">
        <v>23</v>
      </c>
      <c r="C75" s="61"/>
      <c r="D75" s="61"/>
      <c r="E75" s="61"/>
      <c r="F75" s="61"/>
      <c r="G75" s="61"/>
      <c r="H75" s="61"/>
      <c r="I75" s="61"/>
      <c r="J75" s="61" t="s">
        <v>0</v>
      </c>
    </row>
    <row r="76" spans="1:11" s="2" customFormat="1" ht="38.25">
      <c r="A76" s="60"/>
      <c r="B76" s="15" t="s">
        <v>15</v>
      </c>
      <c r="C76" s="15" t="s">
        <v>16</v>
      </c>
      <c r="D76" s="15" t="s">
        <v>17</v>
      </c>
      <c r="E76" s="15" t="s">
        <v>18</v>
      </c>
      <c r="F76" s="15" t="s">
        <v>19</v>
      </c>
      <c r="G76" s="15" t="s">
        <v>20</v>
      </c>
      <c r="H76" s="15" t="s">
        <v>21</v>
      </c>
      <c r="I76" s="15" t="s">
        <v>22</v>
      </c>
      <c r="J76" s="62"/>
    </row>
    <row r="77" spans="1:11" s="2" customFormat="1" ht="12.75">
      <c r="A77" s="3" t="s">
        <v>1</v>
      </c>
      <c r="B77" s="9">
        <v>83780</v>
      </c>
      <c r="C77" s="9">
        <v>11752</v>
      </c>
      <c r="D77" s="9">
        <v>49538</v>
      </c>
      <c r="E77" s="9">
        <v>135279</v>
      </c>
      <c r="F77" s="9">
        <v>9184</v>
      </c>
      <c r="G77" s="9">
        <v>3333</v>
      </c>
      <c r="H77" s="9">
        <v>10308</v>
      </c>
      <c r="I77" s="9">
        <v>17025</v>
      </c>
      <c r="J77" s="9">
        <f t="shared" ref="J77:J89" si="6">B77+C77+D77+E77+F77+G77+H77+I77</f>
        <v>320199</v>
      </c>
    </row>
    <row r="78" spans="1:11" s="2" customFormat="1" ht="12.75">
      <c r="A78" s="8" t="s">
        <v>2</v>
      </c>
      <c r="B78" s="9">
        <v>80887</v>
      </c>
      <c r="C78" s="9">
        <v>13147</v>
      </c>
      <c r="D78" s="9">
        <v>47176</v>
      </c>
      <c r="E78" s="9">
        <v>139081</v>
      </c>
      <c r="F78" s="9">
        <v>13355</v>
      </c>
      <c r="G78" s="9">
        <v>3379</v>
      </c>
      <c r="H78" s="9">
        <v>13459</v>
      </c>
      <c r="I78" s="9">
        <v>18213</v>
      </c>
      <c r="J78" s="9">
        <f t="shared" si="6"/>
        <v>328697</v>
      </c>
    </row>
    <row r="79" spans="1:11" s="2" customFormat="1" ht="12.75">
      <c r="A79" s="8" t="s">
        <v>3</v>
      </c>
      <c r="B79" s="9">
        <v>52553</v>
      </c>
      <c r="C79" s="9">
        <v>0</v>
      </c>
      <c r="D79" s="9">
        <v>17272</v>
      </c>
      <c r="E79" s="9">
        <v>63299</v>
      </c>
      <c r="F79" s="9">
        <v>5828</v>
      </c>
      <c r="G79" s="9">
        <v>1908</v>
      </c>
      <c r="H79" s="9">
        <v>8491</v>
      </c>
      <c r="I79" s="9">
        <v>3768</v>
      </c>
      <c r="J79" s="9">
        <f t="shared" si="6"/>
        <v>153119</v>
      </c>
    </row>
    <row r="80" spans="1:11" s="2" customFormat="1" ht="12.75">
      <c r="A80" s="8" t="s">
        <v>4</v>
      </c>
      <c r="B80" s="9">
        <v>43650</v>
      </c>
      <c r="C80" s="9">
        <v>2970</v>
      </c>
      <c r="D80" s="9">
        <v>108539</v>
      </c>
      <c r="E80" s="9">
        <v>74238</v>
      </c>
      <c r="F80" s="9">
        <v>7146</v>
      </c>
      <c r="G80" s="9">
        <v>2312</v>
      </c>
      <c r="H80" s="9">
        <v>6819</v>
      </c>
      <c r="I80" s="9">
        <v>3222</v>
      </c>
      <c r="J80" s="9">
        <f t="shared" si="6"/>
        <v>248896</v>
      </c>
    </row>
    <row r="81" spans="1:11" s="2" customFormat="1" ht="12.75">
      <c r="A81" s="8" t="s">
        <v>5</v>
      </c>
      <c r="B81" s="9">
        <v>32583</v>
      </c>
      <c r="C81" s="9">
        <v>1260</v>
      </c>
      <c r="D81" s="9">
        <v>8361</v>
      </c>
      <c r="E81" s="9">
        <v>38094</v>
      </c>
      <c r="F81" s="9">
        <v>3957</v>
      </c>
      <c r="G81" s="9">
        <v>1314</v>
      </c>
      <c r="H81" s="9">
        <v>3964</v>
      </c>
      <c r="I81" s="9">
        <v>116</v>
      </c>
      <c r="J81" s="9">
        <f t="shared" si="6"/>
        <v>89649</v>
      </c>
    </row>
    <row r="82" spans="1:11" s="2" customFormat="1" ht="12.75">
      <c r="A82" s="8" t="s">
        <v>6</v>
      </c>
      <c r="B82" s="9">
        <v>31554</v>
      </c>
      <c r="C82" s="9">
        <v>1420</v>
      </c>
      <c r="D82" s="9">
        <v>6766</v>
      </c>
      <c r="E82" s="9">
        <v>32087</v>
      </c>
      <c r="F82" s="9">
        <v>4762</v>
      </c>
      <c r="G82" s="9">
        <v>16293</v>
      </c>
      <c r="H82" s="9">
        <v>5085</v>
      </c>
      <c r="I82" s="9">
        <v>0</v>
      </c>
      <c r="J82" s="9">
        <f t="shared" si="6"/>
        <v>97967</v>
      </c>
    </row>
    <row r="83" spans="1:11" s="2" customFormat="1" ht="12.75">
      <c r="A83" s="8" t="s">
        <v>7</v>
      </c>
      <c r="B83" s="9">
        <v>61430</v>
      </c>
      <c r="C83" s="9">
        <v>3067</v>
      </c>
      <c r="D83" s="9">
        <v>20832</v>
      </c>
      <c r="E83" s="9">
        <v>84496</v>
      </c>
      <c r="F83" s="9">
        <v>8656</v>
      </c>
      <c r="G83" s="9">
        <v>3815</v>
      </c>
      <c r="H83" s="9">
        <v>9984</v>
      </c>
      <c r="I83" s="9">
        <v>1213</v>
      </c>
      <c r="J83" s="9">
        <f t="shared" si="6"/>
        <v>193493</v>
      </c>
    </row>
    <row r="84" spans="1:11" s="2" customFormat="1" ht="12.75">
      <c r="A84" s="8" t="s">
        <v>8</v>
      </c>
      <c r="B84" s="9">
        <v>44686</v>
      </c>
      <c r="C84" s="9">
        <v>2535</v>
      </c>
      <c r="D84" s="9">
        <v>13046</v>
      </c>
      <c r="E84" s="9">
        <v>50074</v>
      </c>
      <c r="F84" s="9">
        <v>8601</v>
      </c>
      <c r="G84" s="9">
        <v>2274</v>
      </c>
      <c r="H84" s="9">
        <v>6606</v>
      </c>
      <c r="I84" s="9">
        <v>1183</v>
      </c>
      <c r="J84" s="9">
        <f t="shared" si="6"/>
        <v>129005</v>
      </c>
    </row>
    <row r="85" spans="1:11" s="2" customFormat="1" ht="12.75">
      <c r="A85" s="8" t="s">
        <v>9</v>
      </c>
      <c r="B85" s="9">
        <v>53540</v>
      </c>
      <c r="C85" s="9">
        <v>2635</v>
      </c>
      <c r="D85" s="9">
        <v>16365</v>
      </c>
      <c r="E85" s="9">
        <v>68966</v>
      </c>
      <c r="F85" s="9">
        <v>7975</v>
      </c>
      <c r="G85" s="9">
        <v>2184</v>
      </c>
      <c r="H85" s="9">
        <v>6244</v>
      </c>
      <c r="I85" s="9">
        <v>0</v>
      </c>
      <c r="J85" s="9">
        <f t="shared" si="6"/>
        <v>157909</v>
      </c>
    </row>
    <row r="86" spans="1:11" s="2" customFormat="1" ht="12.75">
      <c r="A86" s="8" t="s">
        <v>10</v>
      </c>
      <c r="B86" s="9">
        <v>66259</v>
      </c>
      <c r="C86" s="9">
        <v>4380</v>
      </c>
      <c r="D86" s="9">
        <v>27600</v>
      </c>
      <c r="E86" s="9">
        <v>96941</v>
      </c>
      <c r="F86" s="9">
        <v>12398</v>
      </c>
      <c r="G86" s="9">
        <v>3246</v>
      </c>
      <c r="H86" s="9">
        <v>8125</v>
      </c>
      <c r="I86" s="9">
        <v>3548</v>
      </c>
      <c r="J86" s="9">
        <f t="shared" si="6"/>
        <v>222497</v>
      </c>
    </row>
    <row r="87" spans="1:11">
      <c r="A87" s="8" t="s">
        <v>11</v>
      </c>
      <c r="B87" s="9">
        <v>69495</v>
      </c>
      <c r="C87" s="9">
        <v>5309</v>
      </c>
      <c r="D87" s="9">
        <v>31225</v>
      </c>
      <c r="E87" s="9">
        <v>87884</v>
      </c>
      <c r="F87" s="9">
        <v>9680</v>
      </c>
      <c r="G87" s="9">
        <v>2342</v>
      </c>
      <c r="H87" s="9">
        <v>4834</v>
      </c>
      <c r="I87" s="9">
        <v>3633</v>
      </c>
      <c r="J87" s="9">
        <f t="shared" si="6"/>
        <v>214402</v>
      </c>
      <c r="K87" s="2"/>
    </row>
    <row r="88" spans="1:11" s="2" customFormat="1" ht="12.75">
      <c r="A88" s="8" t="s">
        <v>24</v>
      </c>
      <c r="B88" s="5">
        <v>55070</v>
      </c>
      <c r="C88" s="5">
        <v>8559</v>
      </c>
      <c r="D88" s="5">
        <v>40880</v>
      </c>
      <c r="E88" s="5">
        <v>64233</v>
      </c>
      <c r="F88" s="5">
        <v>7534</v>
      </c>
      <c r="G88" s="5">
        <v>2536</v>
      </c>
      <c r="H88" s="5">
        <v>3182</v>
      </c>
      <c r="I88" s="5">
        <v>5754</v>
      </c>
      <c r="J88" s="9">
        <f t="shared" si="6"/>
        <v>187748</v>
      </c>
    </row>
    <row r="89" spans="1:11" s="2" customFormat="1" ht="12.75">
      <c r="A89" s="4" t="s">
        <v>12</v>
      </c>
      <c r="B89" s="10">
        <v>675487</v>
      </c>
      <c r="C89" s="10">
        <v>57034</v>
      </c>
      <c r="D89" s="10">
        <v>387600</v>
      </c>
      <c r="E89" s="10">
        <v>934672</v>
      </c>
      <c r="F89" s="10">
        <v>99076</v>
      </c>
      <c r="G89" s="10">
        <v>44936</v>
      </c>
      <c r="H89" s="10">
        <v>87101</v>
      </c>
      <c r="I89" s="10">
        <v>57675</v>
      </c>
      <c r="J89" s="10">
        <f t="shared" si="6"/>
        <v>2343581</v>
      </c>
    </row>
    <row r="90" spans="1:11" s="2" customFormat="1" ht="25.5">
      <c r="A90" s="25" t="s">
        <v>33</v>
      </c>
      <c r="B90" s="27">
        <f>B89/J89*100</f>
        <v>28.822856986807793</v>
      </c>
      <c r="C90" s="29">
        <f>C89/$J89*100</f>
        <v>2.4336261473360641</v>
      </c>
      <c r="D90" s="29">
        <f>D89/$J89*100</f>
        <v>16.538792557201994</v>
      </c>
      <c r="E90" s="29">
        <f t="shared" ref="E90:J90" si="7">E89/$J89*100</f>
        <v>39.882214440209232</v>
      </c>
      <c r="F90" s="29">
        <f t="shared" si="7"/>
        <v>4.22754750102514</v>
      </c>
      <c r="G90" s="29">
        <f t="shared" si="7"/>
        <v>1.9174075912033763</v>
      </c>
      <c r="H90" s="29">
        <f t="shared" si="7"/>
        <v>3.7165773233355277</v>
      </c>
      <c r="I90" s="29">
        <f t="shared" si="7"/>
        <v>2.4609774528808694</v>
      </c>
      <c r="J90" s="29">
        <f t="shared" si="7"/>
        <v>100</v>
      </c>
    </row>
    <row r="91" spans="1:11">
      <c r="A91" s="8"/>
      <c r="B91" s="18"/>
      <c r="C91" s="19"/>
      <c r="D91" s="19"/>
      <c r="E91" s="19"/>
      <c r="F91" s="19"/>
      <c r="G91" s="19"/>
      <c r="H91" s="19"/>
      <c r="I91" s="19"/>
      <c r="J91" s="19"/>
      <c r="K91" s="2"/>
    </row>
    <row r="92" spans="1:11" s="39" customFormat="1" ht="12.75" customHeight="1">
      <c r="A92" s="45" t="s">
        <v>13</v>
      </c>
      <c r="B92" s="37"/>
      <c r="C92" s="37"/>
      <c r="D92" s="37"/>
      <c r="E92" s="37"/>
      <c r="F92" s="38"/>
      <c r="G92" s="37"/>
      <c r="H92" s="37"/>
      <c r="I92" s="37"/>
      <c r="J92" s="37"/>
    </row>
    <row r="93" spans="1:11" s="39" customFormat="1" ht="12">
      <c r="A93" s="45" t="s">
        <v>28</v>
      </c>
      <c r="B93" s="41"/>
      <c r="C93" s="41"/>
      <c r="D93" s="41"/>
      <c r="E93" s="40"/>
      <c r="F93" s="38"/>
      <c r="G93" s="40"/>
      <c r="H93" s="40"/>
      <c r="I93" s="40"/>
      <c r="J93" s="40"/>
      <c r="K93" s="40"/>
    </row>
    <row r="94" spans="1:11" s="39" customFormat="1" ht="12">
      <c r="A94" s="45"/>
      <c r="B94" s="37"/>
      <c r="C94" s="37"/>
      <c r="D94" s="37"/>
      <c r="E94" s="37"/>
      <c r="F94" s="37"/>
      <c r="G94" s="37"/>
      <c r="H94" s="37"/>
      <c r="I94" s="37"/>
      <c r="J94" s="37"/>
    </row>
    <row r="95" spans="1:11" s="39" customFormat="1" ht="12">
      <c r="A95" s="45" t="s">
        <v>14</v>
      </c>
      <c r="B95" s="41"/>
      <c r="C95" s="41"/>
      <c r="D95" s="41"/>
      <c r="E95" s="41"/>
      <c r="F95" s="41"/>
      <c r="G95" s="41"/>
      <c r="H95" s="41"/>
      <c r="I95" s="41"/>
      <c r="J95" s="41"/>
    </row>
    <row r="96" spans="1:11" s="2" customFormat="1" ht="12.75">
      <c r="A96" s="8"/>
      <c r="B96" s="12"/>
      <c r="C96" s="12"/>
      <c r="D96" s="12"/>
      <c r="E96" s="12"/>
      <c r="F96" s="12"/>
      <c r="G96" s="12"/>
      <c r="H96" s="12"/>
      <c r="I96" s="12"/>
      <c r="J96" s="12"/>
    </row>
    <row r="97" spans="1:11" s="2" customFormat="1">
      <c r="A97" s="34"/>
      <c r="B97" s="34"/>
      <c r="C97" s="34"/>
      <c r="D97" s="34"/>
      <c r="E97" s="34"/>
      <c r="F97" s="34"/>
      <c r="G97" s="34"/>
      <c r="H97" s="34"/>
      <c r="I97" s="34"/>
      <c r="J97" s="34"/>
      <c r="K97" s="34"/>
    </row>
    <row r="98" spans="1:11" s="2" customFormat="1" ht="12.75">
      <c r="A98" s="59">
        <v>2021</v>
      </c>
      <c r="B98" s="61" t="s">
        <v>23</v>
      </c>
      <c r="C98" s="61"/>
      <c r="D98" s="61"/>
      <c r="E98" s="61"/>
      <c r="F98" s="61"/>
      <c r="G98" s="61"/>
      <c r="H98" s="61"/>
      <c r="I98" s="61"/>
      <c r="J98" s="58"/>
      <c r="K98" s="61" t="s">
        <v>0</v>
      </c>
    </row>
    <row r="99" spans="1:11" s="2" customFormat="1" ht="38.25">
      <c r="A99" s="60"/>
      <c r="B99" s="15" t="s">
        <v>15</v>
      </c>
      <c r="C99" s="15" t="s">
        <v>16</v>
      </c>
      <c r="D99" s="15" t="s">
        <v>17</v>
      </c>
      <c r="E99" s="15" t="s">
        <v>18</v>
      </c>
      <c r="F99" s="15" t="s">
        <v>19</v>
      </c>
      <c r="G99" s="15" t="s">
        <v>20</v>
      </c>
      <c r="H99" s="15" t="s">
        <v>21</v>
      </c>
      <c r="I99" s="15" t="s">
        <v>22</v>
      </c>
      <c r="J99" s="15" t="s">
        <v>25</v>
      </c>
      <c r="K99" s="62"/>
    </row>
    <row r="100" spans="1:11" s="2" customFormat="1" ht="12.75">
      <c r="A100" s="3" t="s">
        <v>1</v>
      </c>
      <c r="B100" s="9">
        <v>20907</v>
      </c>
      <c r="C100" s="9">
        <v>6928</v>
      </c>
      <c r="D100" s="9">
        <v>2118</v>
      </c>
      <c r="E100" s="9">
        <v>70802</v>
      </c>
      <c r="F100" s="9">
        <v>10025</v>
      </c>
      <c r="G100" s="9">
        <v>2558</v>
      </c>
      <c r="H100" s="9">
        <v>5128</v>
      </c>
      <c r="I100" s="9">
        <v>14310</v>
      </c>
      <c r="J100" s="9">
        <v>0</v>
      </c>
      <c r="K100" s="9">
        <f t="shared" ref="K100:K112" si="8">B100+C100+D100+E100+F100+G100+H100+I100+J100</f>
        <v>132776</v>
      </c>
    </row>
    <row r="101" spans="1:11" s="2" customFormat="1" ht="12.75">
      <c r="A101" s="8" t="s">
        <v>2</v>
      </c>
      <c r="B101" s="9">
        <v>37814</v>
      </c>
      <c r="C101" s="9">
        <v>8803</v>
      </c>
      <c r="D101" s="9">
        <v>9715</v>
      </c>
      <c r="E101" s="9">
        <v>93227</v>
      </c>
      <c r="F101" s="9">
        <v>11891</v>
      </c>
      <c r="G101" s="9">
        <v>3047</v>
      </c>
      <c r="H101" s="9">
        <v>7507</v>
      </c>
      <c r="I101" s="9">
        <v>23060</v>
      </c>
      <c r="J101" s="9">
        <v>0</v>
      </c>
      <c r="K101" s="9">
        <f t="shared" si="8"/>
        <v>195064</v>
      </c>
    </row>
    <row r="102" spans="1:11" s="2" customFormat="1" ht="12.75">
      <c r="A102" s="8" t="s">
        <v>3</v>
      </c>
      <c r="B102" s="9">
        <v>26239</v>
      </c>
      <c r="C102" s="9">
        <v>2480</v>
      </c>
      <c r="D102" s="9">
        <v>6112</v>
      </c>
      <c r="E102" s="9">
        <v>46354</v>
      </c>
      <c r="F102" s="9">
        <v>6311</v>
      </c>
      <c r="G102" s="9">
        <v>1466</v>
      </c>
      <c r="H102" s="9">
        <v>3112</v>
      </c>
      <c r="I102" s="9">
        <v>5499</v>
      </c>
      <c r="J102" s="9">
        <v>620</v>
      </c>
      <c r="K102" s="9">
        <f t="shared" si="8"/>
        <v>98193</v>
      </c>
    </row>
    <row r="103" spans="1:11" s="2" customFormat="1" ht="12.75">
      <c r="A103" s="8" t="s">
        <v>4</v>
      </c>
      <c r="B103" s="9">
        <v>17599</v>
      </c>
      <c r="C103" s="9">
        <v>1586</v>
      </c>
      <c r="D103" s="9">
        <v>3177</v>
      </c>
      <c r="E103" s="9">
        <v>32700</v>
      </c>
      <c r="F103" s="9">
        <v>3124</v>
      </c>
      <c r="G103" s="9">
        <v>1467</v>
      </c>
      <c r="H103" s="9">
        <v>2657</v>
      </c>
      <c r="I103" s="9">
        <v>1664</v>
      </c>
      <c r="J103" s="9">
        <v>600</v>
      </c>
      <c r="K103" s="9">
        <f t="shared" si="8"/>
        <v>64574</v>
      </c>
    </row>
    <row r="104" spans="1:11" s="2" customFormat="1" ht="12.75">
      <c r="A104" s="8" t="s">
        <v>5</v>
      </c>
      <c r="B104" s="9">
        <v>4181</v>
      </c>
      <c r="C104" s="9">
        <v>329</v>
      </c>
      <c r="D104" s="9">
        <v>466</v>
      </c>
      <c r="E104" s="9">
        <v>5900</v>
      </c>
      <c r="F104" s="9">
        <v>567</v>
      </c>
      <c r="G104" s="9">
        <v>238</v>
      </c>
      <c r="H104" s="9">
        <v>712</v>
      </c>
      <c r="I104" s="9">
        <v>0</v>
      </c>
      <c r="J104" s="9">
        <v>124</v>
      </c>
      <c r="K104" s="9">
        <f t="shared" si="8"/>
        <v>12517</v>
      </c>
    </row>
    <row r="105" spans="1:11" s="2" customFormat="1" ht="12.75">
      <c r="A105" s="8" t="s">
        <v>6</v>
      </c>
      <c r="B105" s="9">
        <v>4021</v>
      </c>
      <c r="C105" s="9">
        <v>267</v>
      </c>
      <c r="D105" s="9">
        <v>0</v>
      </c>
      <c r="E105" s="9">
        <v>4552</v>
      </c>
      <c r="F105" s="9">
        <v>230</v>
      </c>
      <c r="G105" s="9">
        <v>216</v>
      </c>
      <c r="H105" s="9">
        <v>689</v>
      </c>
      <c r="I105" s="9">
        <v>0</v>
      </c>
      <c r="J105" s="9">
        <v>570</v>
      </c>
      <c r="K105" s="9">
        <f t="shared" si="8"/>
        <v>10545</v>
      </c>
    </row>
    <row r="106" spans="1:11" s="2" customFormat="1" ht="12.75">
      <c r="A106" s="8" t="s">
        <v>7</v>
      </c>
      <c r="B106" s="9">
        <v>31180</v>
      </c>
      <c r="C106" s="9">
        <v>1663</v>
      </c>
      <c r="D106" s="9">
        <v>2962</v>
      </c>
      <c r="E106" s="9">
        <v>45425</v>
      </c>
      <c r="F106" s="9">
        <v>6126</v>
      </c>
      <c r="G106" s="9">
        <v>2435</v>
      </c>
      <c r="H106" s="9">
        <v>3021</v>
      </c>
      <c r="I106" s="9">
        <v>0</v>
      </c>
      <c r="J106" s="9">
        <v>465</v>
      </c>
      <c r="K106" s="9">
        <f t="shared" si="8"/>
        <v>93277</v>
      </c>
    </row>
    <row r="107" spans="1:11" s="2" customFormat="1" ht="12.75">
      <c r="A107" s="8" t="s">
        <v>8</v>
      </c>
      <c r="B107" s="9">
        <v>33778</v>
      </c>
      <c r="C107" s="9">
        <v>2121</v>
      </c>
      <c r="D107" s="9">
        <v>3626</v>
      </c>
      <c r="E107" s="9">
        <v>40773</v>
      </c>
      <c r="F107" s="9">
        <v>5211</v>
      </c>
      <c r="G107" s="9">
        <v>2325</v>
      </c>
      <c r="H107" s="9">
        <v>3694</v>
      </c>
      <c r="I107" s="9">
        <v>0</v>
      </c>
      <c r="J107" s="9">
        <v>744</v>
      </c>
      <c r="K107" s="9">
        <f t="shared" si="8"/>
        <v>92272</v>
      </c>
    </row>
    <row r="108" spans="1:11" s="2" customFormat="1" ht="12.75">
      <c r="A108" s="8" t="s">
        <v>9</v>
      </c>
      <c r="B108" s="9">
        <v>35579</v>
      </c>
      <c r="C108" s="9">
        <v>1650</v>
      </c>
      <c r="D108" s="9">
        <v>3200</v>
      </c>
      <c r="E108" s="9">
        <v>46208</v>
      </c>
      <c r="F108" s="9">
        <v>0</v>
      </c>
      <c r="G108" s="9">
        <v>2111</v>
      </c>
      <c r="H108" s="9">
        <v>3811</v>
      </c>
      <c r="I108" s="9">
        <v>416</v>
      </c>
      <c r="J108" s="9">
        <v>360</v>
      </c>
      <c r="K108" s="9">
        <f t="shared" si="8"/>
        <v>93335</v>
      </c>
    </row>
    <row r="109" spans="1:11" s="2" customFormat="1" ht="12.75">
      <c r="A109" s="8" t="s">
        <v>10</v>
      </c>
      <c r="B109" s="9">
        <v>51845</v>
      </c>
      <c r="C109" s="9">
        <v>4115</v>
      </c>
      <c r="D109" s="9">
        <v>8052</v>
      </c>
      <c r="E109" s="9">
        <v>89237</v>
      </c>
      <c r="F109" s="9">
        <v>0</v>
      </c>
      <c r="G109" s="9">
        <v>3552</v>
      </c>
      <c r="H109" s="9">
        <v>8921</v>
      </c>
      <c r="I109" s="9">
        <v>4302</v>
      </c>
      <c r="J109" s="9">
        <v>0</v>
      </c>
      <c r="K109" s="9">
        <f t="shared" si="8"/>
        <v>170024</v>
      </c>
    </row>
    <row r="110" spans="1:11">
      <c r="A110" s="8" t="s">
        <v>11</v>
      </c>
      <c r="B110" s="9">
        <v>49564</v>
      </c>
      <c r="C110" s="9">
        <v>4132</v>
      </c>
      <c r="D110" s="9">
        <v>10721</v>
      </c>
      <c r="E110" s="9">
        <v>83648</v>
      </c>
      <c r="F110" s="9">
        <v>0</v>
      </c>
      <c r="G110" s="9">
        <v>2769</v>
      </c>
      <c r="H110" s="9">
        <v>6824</v>
      </c>
      <c r="I110" s="9">
        <v>6328</v>
      </c>
      <c r="J110" s="9">
        <v>0</v>
      </c>
      <c r="K110" s="9">
        <f t="shared" si="8"/>
        <v>163986</v>
      </c>
    </row>
    <row r="111" spans="1:11" s="2" customFormat="1" ht="12.75">
      <c r="A111" s="8" t="s">
        <v>24</v>
      </c>
      <c r="B111" s="5">
        <v>45457</v>
      </c>
      <c r="C111" s="5">
        <v>5231</v>
      </c>
      <c r="D111" s="5">
        <v>10378</v>
      </c>
      <c r="E111" s="5">
        <v>78002</v>
      </c>
      <c r="F111" s="5">
        <v>0</v>
      </c>
      <c r="G111" s="5">
        <v>2275</v>
      </c>
      <c r="H111" s="5">
        <v>5591</v>
      </c>
      <c r="I111" s="5">
        <v>8182</v>
      </c>
      <c r="J111" s="9">
        <v>0</v>
      </c>
      <c r="K111" s="9">
        <f t="shared" si="8"/>
        <v>155116</v>
      </c>
    </row>
    <row r="112" spans="1:11" s="2" customFormat="1" ht="12.75">
      <c r="A112" s="4" t="s">
        <v>12</v>
      </c>
      <c r="B112" s="10">
        <f>SUM(B100:B111)</f>
        <v>358164</v>
      </c>
      <c r="C112" s="10">
        <v>39305</v>
      </c>
      <c r="D112" s="10">
        <f>SUM(D100:D111)</f>
        <v>60527</v>
      </c>
      <c r="E112" s="10">
        <f>SUM(E100:E111)</f>
        <v>636828</v>
      </c>
      <c r="F112" s="10">
        <f>SUM(F100:F111)</f>
        <v>43485</v>
      </c>
      <c r="G112" s="10">
        <v>24459</v>
      </c>
      <c r="H112" s="10">
        <v>51667</v>
      </c>
      <c r="I112" s="10">
        <v>63761</v>
      </c>
      <c r="J112" s="10">
        <v>3483</v>
      </c>
      <c r="K112" s="10">
        <f t="shared" si="8"/>
        <v>1281679</v>
      </c>
    </row>
    <row r="113" spans="1:11" s="2" customFormat="1" ht="25.5">
      <c r="A113" s="25" t="s">
        <v>33</v>
      </c>
      <c r="B113" s="27">
        <f>B112/$K112*100</f>
        <v>27.944906641990702</v>
      </c>
      <c r="C113" s="27">
        <f>C112/$K112*100</f>
        <v>3.0666805026843695</v>
      </c>
      <c r="D113" s="27">
        <f>D112/$K112*100</f>
        <v>4.7224773129621385</v>
      </c>
      <c r="E113" s="27">
        <f t="shared" ref="E113:K113" si="9">E112/$K112*100</f>
        <v>49.687012114577833</v>
      </c>
      <c r="F113" s="27">
        <f t="shared" si="9"/>
        <v>3.3928152056794252</v>
      </c>
      <c r="G113" s="27">
        <f t="shared" si="9"/>
        <v>1.9083561484583893</v>
      </c>
      <c r="H113" s="27">
        <f t="shared" si="9"/>
        <v>4.0311965788625699</v>
      </c>
      <c r="I113" s="27">
        <f t="shared" si="9"/>
        <v>4.9748025831741014</v>
      </c>
      <c r="J113" s="27">
        <f t="shared" si="9"/>
        <v>0.27175291161047344</v>
      </c>
      <c r="K113" s="27">
        <f t="shared" si="9"/>
        <v>100</v>
      </c>
    </row>
    <row r="114" spans="1:11">
      <c r="A114" s="8"/>
      <c r="B114" s="18"/>
      <c r="C114" s="18"/>
      <c r="D114" s="18"/>
      <c r="E114" s="18"/>
      <c r="F114" s="18"/>
      <c r="G114" s="18"/>
      <c r="H114" s="18"/>
      <c r="I114" s="18"/>
      <c r="J114" s="18"/>
      <c r="K114" s="18"/>
    </row>
    <row r="115" spans="1:11" s="39" customFormat="1" ht="12.75" customHeight="1">
      <c r="A115" s="45" t="s">
        <v>13</v>
      </c>
      <c r="B115" s="37"/>
      <c r="C115" s="37"/>
      <c r="D115" s="37"/>
      <c r="E115" s="37"/>
      <c r="F115" s="38"/>
      <c r="G115" s="37"/>
      <c r="H115" s="37"/>
      <c r="I115" s="37"/>
      <c r="J115" s="37"/>
    </row>
    <row r="116" spans="1:11" s="39" customFormat="1" ht="12">
      <c r="A116" s="45" t="s">
        <v>28</v>
      </c>
      <c r="B116" s="41"/>
      <c r="C116" s="41"/>
      <c r="D116" s="41"/>
      <c r="E116" s="40"/>
      <c r="F116" s="38"/>
      <c r="G116" s="40"/>
      <c r="H116" s="40"/>
      <c r="I116" s="40"/>
      <c r="J116" s="40"/>
      <c r="K116" s="40"/>
    </row>
    <row r="117" spans="1:11" s="39" customFormat="1" ht="12">
      <c r="A117" s="45"/>
      <c r="B117" s="37"/>
      <c r="C117" s="37"/>
      <c r="D117" s="37"/>
      <c r="E117" s="37"/>
      <c r="F117" s="37"/>
      <c r="G117" s="37"/>
      <c r="H117" s="37"/>
      <c r="I117" s="37"/>
      <c r="J117" s="37"/>
    </row>
    <row r="118" spans="1:11" s="39" customFormat="1" ht="12">
      <c r="A118" s="45" t="s">
        <v>14</v>
      </c>
      <c r="B118" s="41"/>
      <c r="C118" s="41"/>
      <c r="D118" s="41"/>
      <c r="E118" s="41"/>
      <c r="F118" s="41"/>
      <c r="G118" s="41"/>
      <c r="H118" s="41"/>
      <c r="I118" s="41"/>
      <c r="J118" s="41"/>
    </row>
    <row r="119" spans="1:11" s="39" customFormat="1" ht="12.75" customHeight="1">
      <c r="A119" s="36"/>
      <c r="B119" s="37"/>
      <c r="C119" s="37"/>
      <c r="D119" s="37"/>
      <c r="E119" s="37"/>
      <c r="F119" s="38"/>
      <c r="G119" s="37"/>
      <c r="H119" s="37"/>
      <c r="I119" s="37"/>
      <c r="J119" s="37"/>
    </row>
    <row r="121" spans="1:11">
      <c r="A121" s="59">
        <v>2020</v>
      </c>
      <c r="B121" s="61" t="s">
        <v>23</v>
      </c>
      <c r="C121" s="61"/>
      <c r="D121" s="61"/>
      <c r="E121" s="61"/>
      <c r="F121" s="61"/>
      <c r="G121" s="61"/>
      <c r="H121" s="61"/>
      <c r="I121" s="61"/>
      <c r="J121" s="58"/>
      <c r="K121" s="61" t="s">
        <v>0</v>
      </c>
    </row>
    <row r="122" spans="1:11" ht="38.25">
      <c r="A122" s="60"/>
      <c r="B122" s="15" t="s">
        <v>15</v>
      </c>
      <c r="C122" s="15" t="s">
        <v>16</v>
      </c>
      <c r="D122" s="15" t="s">
        <v>17</v>
      </c>
      <c r="E122" s="15" t="s">
        <v>18</v>
      </c>
      <c r="F122" s="15" t="s">
        <v>19</v>
      </c>
      <c r="G122" s="15" t="s">
        <v>20</v>
      </c>
      <c r="H122" s="15" t="s">
        <v>21</v>
      </c>
      <c r="I122" s="15" t="s">
        <v>22</v>
      </c>
      <c r="J122" s="15" t="s">
        <v>25</v>
      </c>
      <c r="K122" s="62"/>
    </row>
    <row r="123" spans="1:11">
      <c r="A123" s="3" t="s">
        <v>1</v>
      </c>
      <c r="B123" s="9">
        <v>50367</v>
      </c>
      <c r="C123" s="9">
        <v>20740</v>
      </c>
      <c r="D123" s="9">
        <v>15581</v>
      </c>
      <c r="E123" s="9">
        <v>127440</v>
      </c>
      <c r="F123" s="9">
        <v>27321</v>
      </c>
      <c r="G123" s="9">
        <v>8587</v>
      </c>
      <c r="H123" s="9">
        <v>6908</v>
      </c>
      <c r="I123" s="9">
        <v>21250</v>
      </c>
      <c r="J123" s="9">
        <v>134</v>
      </c>
      <c r="K123" s="9">
        <f>B123+C123+E123+F123+G123+H123+I123+J123+D123</f>
        <v>278328</v>
      </c>
    </row>
    <row r="124" spans="1:11">
      <c r="A124" s="8" t="s">
        <v>2</v>
      </c>
      <c r="B124" s="9">
        <v>59423</v>
      </c>
      <c r="C124" s="9">
        <v>17918</v>
      </c>
      <c r="D124" s="9">
        <v>16841</v>
      </c>
      <c r="E124" s="9">
        <v>117854</v>
      </c>
      <c r="F124" s="9">
        <v>33063</v>
      </c>
      <c r="G124" s="9">
        <v>6592</v>
      </c>
      <c r="H124" s="9">
        <v>8416</v>
      </c>
      <c r="I124" s="9">
        <v>21340</v>
      </c>
      <c r="J124" s="9">
        <v>112</v>
      </c>
      <c r="K124" s="9">
        <f>B124+C124+E124+F124+G124+H124+I124+J124+D124</f>
        <v>281559</v>
      </c>
    </row>
    <row r="125" spans="1:11">
      <c r="A125" s="8" t="s">
        <v>3</v>
      </c>
      <c r="B125" s="9">
        <v>12663</v>
      </c>
      <c r="C125" s="9">
        <v>2440</v>
      </c>
      <c r="D125" s="9">
        <v>2237</v>
      </c>
      <c r="E125" s="9">
        <v>30498</v>
      </c>
      <c r="F125" s="9">
        <v>6253</v>
      </c>
      <c r="G125" s="9"/>
      <c r="H125" s="9">
        <v>6416</v>
      </c>
      <c r="I125" s="9">
        <v>3832</v>
      </c>
      <c r="J125" s="9">
        <v>70</v>
      </c>
      <c r="K125" s="9">
        <f>B125+C125+E125+F125+H125+I125+J125+D125</f>
        <v>64409</v>
      </c>
    </row>
    <row r="126" spans="1:11">
      <c r="A126" s="8" t="s">
        <v>4</v>
      </c>
      <c r="B126" s="9" t="s">
        <v>27</v>
      </c>
      <c r="C126" s="9" t="s">
        <v>27</v>
      </c>
      <c r="D126" s="9" t="s">
        <v>27</v>
      </c>
      <c r="E126" s="9" t="s">
        <v>27</v>
      </c>
      <c r="F126" s="9" t="s">
        <v>27</v>
      </c>
      <c r="G126" s="9" t="s">
        <v>27</v>
      </c>
      <c r="H126" s="9" t="s">
        <v>27</v>
      </c>
      <c r="I126" s="9" t="s">
        <v>27</v>
      </c>
      <c r="J126" s="9" t="s">
        <v>27</v>
      </c>
      <c r="K126" s="9" t="s">
        <v>27</v>
      </c>
    </row>
    <row r="127" spans="1:11">
      <c r="A127" s="8" t="s">
        <v>5</v>
      </c>
      <c r="B127" s="9" t="s">
        <v>27</v>
      </c>
      <c r="C127" s="9" t="s">
        <v>27</v>
      </c>
      <c r="D127" s="9" t="s">
        <v>27</v>
      </c>
      <c r="E127" s="9" t="s">
        <v>27</v>
      </c>
      <c r="F127" s="9" t="s">
        <v>27</v>
      </c>
      <c r="G127" s="9" t="s">
        <v>27</v>
      </c>
      <c r="H127" s="9" t="s">
        <v>27</v>
      </c>
      <c r="I127" s="9" t="s">
        <v>27</v>
      </c>
      <c r="J127" s="9" t="s">
        <v>27</v>
      </c>
      <c r="K127" s="9" t="s">
        <v>27</v>
      </c>
    </row>
    <row r="128" spans="1:11">
      <c r="A128" s="8" t="s">
        <v>6</v>
      </c>
      <c r="B128" s="9" t="s">
        <v>27</v>
      </c>
      <c r="C128" s="9" t="s">
        <v>27</v>
      </c>
      <c r="D128" s="9" t="s">
        <v>27</v>
      </c>
      <c r="E128" s="9" t="s">
        <v>27</v>
      </c>
      <c r="F128" s="9" t="s">
        <v>27</v>
      </c>
      <c r="G128" s="9" t="s">
        <v>27</v>
      </c>
      <c r="H128" s="9" t="s">
        <v>27</v>
      </c>
      <c r="I128" s="9" t="s">
        <v>27</v>
      </c>
      <c r="J128" s="9" t="s">
        <v>27</v>
      </c>
      <c r="K128" s="9" t="s">
        <v>27</v>
      </c>
    </row>
    <row r="129" spans="1:15">
      <c r="A129" s="8" t="s">
        <v>7</v>
      </c>
      <c r="B129" s="9" t="s">
        <v>27</v>
      </c>
      <c r="C129" s="9" t="s">
        <v>27</v>
      </c>
      <c r="D129" s="9" t="s">
        <v>27</v>
      </c>
      <c r="E129" s="9" t="s">
        <v>27</v>
      </c>
      <c r="F129" s="9" t="s">
        <v>27</v>
      </c>
      <c r="G129" s="9" t="s">
        <v>27</v>
      </c>
      <c r="H129" s="9" t="s">
        <v>27</v>
      </c>
      <c r="I129" s="9" t="s">
        <v>27</v>
      </c>
      <c r="J129" s="9" t="s">
        <v>27</v>
      </c>
      <c r="K129" s="9" t="s">
        <v>27</v>
      </c>
    </row>
    <row r="130" spans="1:15">
      <c r="A130" s="8" t="s">
        <v>8</v>
      </c>
      <c r="B130" s="9" t="s">
        <v>27</v>
      </c>
      <c r="C130" s="9" t="s">
        <v>27</v>
      </c>
      <c r="D130" s="9" t="s">
        <v>27</v>
      </c>
      <c r="E130" s="9" t="s">
        <v>27</v>
      </c>
      <c r="F130" s="9" t="s">
        <v>27</v>
      </c>
      <c r="G130" s="9" t="s">
        <v>27</v>
      </c>
      <c r="H130" s="9" t="s">
        <v>27</v>
      </c>
      <c r="I130" s="9" t="s">
        <v>27</v>
      </c>
      <c r="J130" s="9" t="s">
        <v>27</v>
      </c>
      <c r="K130" s="9" t="s">
        <v>27</v>
      </c>
    </row>
    <row r="131" spans="1:15">
      <c r="A131" s="8" t="s">
        <v>9</v>
      </c>
      <c r="B131" s="9" t="s">
        <v>27</v>
      </c>
      <c r="C131" s="9" t="s">
        <v>27</v>
      </c>
      <c r="D131" s="9" t="s">
        <v>27</v>
      </c>
      <c r="E131" s="9" t="s">
        <v>27</v>
      </c>
      <c r="F131" s="9" t="s">
        <v>27</v>
      </c>
      <c r="G131" s="9" t="s">
        <v>27</v>
      </c>
      <c r="H131" s="9" t="s">
        <v>27</v>
      </c>
      <c r="I131" s="9" t="s">
        <v>27</v>
      </c>
      <c r="J131" s="9" t="s">
        <v>27</v>
      </c>
      <c r="K131" s="9" t="s">
        <v>27</v>
      </c>
    </row>
    <row r="132" spans="1:15" s="2" customFormat="1" ht="12.75">
      <c r="A132" s="8" t="s">
        <v>10</v>
      </c>
      <c r="B132" s="9" t="s">
        <v>27</v>
      </c>
      <c r="C132" s="9" t="s">
        <v>27</v>
      </c>
      <c r="D132" s="9" t="s">
        <v>27</v>
      </c>
      <c r="E132" s="9" t="s">
        <v>27</v>
      </c>
      <c r="F132" s="9" t="s">
        <v>27</v>
      </c>
      <c r="G132" s="9" t="s">
        <v>27</v>
      </c>
      <c r="H132" s="9" t="s">
        <v>27</v>
      </c>
      <c r="I132" s="9" t="s">
        <v>27</v>
      </c>
      <c r="J132" s="9" t="s">
        <v>27</v>
      </c>
      <c r="K132" s="9" t="s">
        <v>27</v>
      </c>
    </row>
    <row r="133" spans="1:15">
      <c r="A133" s="8" t="s">
        <v>11</v>
      </c>
      <c r="B133" s="9" t="s">
        <v>27</v>
      </c>
      <c r="C133" s="9" t="s">
        <v>27</v>
      </c>
      <c r="D133" s="9" t="s">
        <v>27</v>
      </c>
      <c r="E133" s="9" t="s">
        <v>27</v>
      </c>
      <c r="F133" s="9" t="s">
        <v>27</v>
      </c>
      <c r="G133" s="9" t="s">
        <v>27</v>
      </c>
      <c r="H133" s="9" t="s">
        <v>27</v>
      </c>
      <c r="I133" s="9" t="s">
        <v>27</v>
      </c>
      <c r="J133" s="9" t="s">
        <v>27</v>
      </c>
      <c r="K133" s="9" t="s">
        <v>27</v>
      </c>
    </row>
    <row r="134" spans="1:15" s="2" customFormat="1" ht="12.75">
      <c r="A134" s="8" t="s">
        <v>24</v>
      </c>
      <c r="B134" s="5">
        <v>3021</v>
      </c>
      <c r="C134" s="5">
        <v>1732</v>
      </c>
      <c r="D134" s="5">
        <v>1842</v>
      </c>
      <c r="E134" s="5">
        <v>15504</v>
      </c>
      <c r="F134" s="5">
        <v>1208</v>
      </c>
      <c r="G134" s="5">
        <v>0</v>
      </c>
      <c r="H134" s="5">
        <v>845</v>
      </c>
      <c r="I134" s="5">
        <v>0</v>
      </c>
      <c r="J134" s="9">
        <v>0</v>
      </c>
      <c r="K134" s="9">
        <f>B134+C134+D134+E134+F134+G134+H134+I134+J134</f>
        <v>24152</v>
      </c>
    </row>
    <row r="135" spans="1:15" s="2" customFormat="1" ht="12.75">
      <c r="A135" s="4" t="s">
        <v>12</v>
      </c>
      <c r="B135" s="10">
        <f t="shared" ref="B135:J135" si="10">SUM(B123:B134)</f>
        <v>125474</v>
      </c>
      <c r="C135" s="10">
        <f t="shared" si="10"/>
        <v>42830</v>
      </c>
      <c r="D135" s="10">
        <f t="shared" si="10"/>
        <v>36501</v>
      </c>
      <c r="E135" s="10">
        <f t="shared" si="10"/>
        <v>291296</v>
      </c>
      <c r="F135" s="10">
        <f t="shared" si="10"/>
        <v>67845</v>
      </c>
      <c r="G135" s="10">
        <f t="shared" si="10"/>
        <v>15179</v>
      </c>
      <c r="H135" s="10">
        <f t="shared" si="10"/>
        <v>22585</v>
      </c>
      <c r="I135" s="10">
        <f t="shared" si="10"/>
        <v>46422</v>
      </c>
      <c r="J135" s="10">
        <f t="shared" si="10"/>
        <v>316</v>
      </c>
      <c r="K135" s="10">
        <f>B135+C135+D135+E135+F135+G135+H135+I135+J135</f>
        <v>648448</v>
      </c>
      <c r="L135" s="7"/>
      <c r="M135" s="7"/>
      <c r="N135" s="7"/>
      <c r="O135" s="7"/>
    </row>
    <row r="136" spans="1:15" s="2" customFormat="1" ht="25.5">
      <c r="A136" s="25" t="s">
        <v>33</v>
      </c>
      <c r="B136" s="26">
        <f t="shared" ref="B136:K136" si="11">B135/$K135*100</f>
        <v>19.349893900513226</v>
      </c>
      <c r="C136" s="26">
        <f t="shared" si="11"/>
        <v>6.6050014804579549</v>
      </c>
      <c r="D136" s="26">
        <f t="shared" si="11"/>
        <v>5.6289787307540466</v>
      </c>
      <c r="E136" s="26">
        <f t="shared" si="11"/>
        <v>44.922029214370312</v>
      </c>
      <c r="F136" s="26">
        <f t="shared" si="11"/>
        <v>10.462673953809713</v>
      </c>
      <c r="G136" s="26">
        <f t="shared" si="11"/>
        <v>2.3408199269640741</v>
      </c>
      <c r="H136" s="26">
        <f t="shared" si="11"/>
        <v>3.4829315534938807</v>
      </c>
      <c r="I136" s="26">
        <f t="shared" si="11"/>
        <v>7.1589394986182384</v>
      </c>
      <c r="J136" s="26">
        <f t="shared" si="11"/>
        <v>4.8731741018555076E-2</v>
      </c>
      <c r="K136" s="26">
        <f t="shared" si="11"/>
        <v>100</v>
      </c>
      <c r="L136" s="7"/>
      <c r="M136" s="7"/>
      <c r="N136" s="7"/>
      <c r="O136" s="7"/>
    </row>
    <row r="137" spans="1:15" s="2" customFormat="1">
      <c r="A137" s="34"/>
      <c r="B137" s="17"/>
      <c r="C137" s="17"/>
      <c r="D137" s="17"/>
      <c r="E137" s="17"/>
      <c r="F137" s="17"/>
      <c r="G137" s="17"/>
      <c r="H137" s="17"/>
      <c r="I137" s="17"/>
      <c r="J137" s="17"/>
      <c r="K137" s="16"/>
    </row>
    <row r="138" spans="1:15" s="39" customFormat="1" ht="12.75" customHeight="1">
      <c r="A138" s="45" t="s">
        <v>13</v>
      </c>
      <c r="B138" s="37"/>
      <c r="C138" s="37"/>
      <c r="D138" s="37"/>
      <c r="E138" s="37"/>
      <c r="F138" s="38"/>
      <c r="G138" s="37"/>
      <c r="H138" s="37"/>
      <c r="I138" s="37"/>
      <c r="J138" s="37"/>
    </row>
    <row r="139" spans="1:15" s="39" customFormat="1" ht="12">
      <c r="A139" s="45" t="s">
        <v>28</v>
      </c>
      <c r="B139" s="41"/>
      <c r="C139" s="41"/>
      <c r="D139" s="41"/>
      <c r="E139" s="40"/>
      <c r="F139" s="38"/>
      <c r="G139" s="40"/>
      <c r="H139" s="40"/>
      <c r="I139" s="40"/>
      <c r="J139" s="40"/>
      <c r="K139" s="40"/>
    </row>
    <row r="140" spans="1:15" s="39" customFormat="1" ht="12">
      <c r="A140" s="45" t="s">
        <v>30</v>
      </c>
      <c r="B140" s="37"/>
      <c r="C140" s="37"/>
      <c r="D140" s="37"/>
      <c r="E140" s="37"/>
      <c r="F140" s="37"/>
      <c r="G140" s="37"/>
      <c r="H140" s="37"/>
      <c r="I140" s="37"/>
      <c r="J140" s="37"/>
    </row>
    <row r="141" spans="1:15" s="39" customFormat="1" ht="12">
      <c r="A141" s="45" t="s">
        <v>29</v>
      </c>
      <c r="B141" s="41"/>
      <c r="C141" s="41"/>
      <c r="D141" s="41"/>
      <c r="E141" s="41"/>
      <c r="F141" s="41"/>
      <c r="G141" s="41"/>
      <c r="H141" s="41"/>
      <c r="I141" s="41"/>
      <c r="J141" s="41"/>
    </row>
    <row r="142" spans="1:15" s="39" customFormat="1" ht="12.75" customHeight="1">
      <c r="A142" s="36"/>
      <c r="B142" s="37"/>
      <c r="C142" s="37"/>
      <c r="D142" s="37"/>
      <c r="E142" s="37"/>
      <c r="F142" s="38"/>
      <c r="G142" s="37"/>
      <c r="H142" s="37"/>
      <c r="I142" s="37"/>
      <c r="J142" s="37"/>
    </row>
    <row r="143" spans="1:15" s="39" customFormat="1" ht="12.75" customHeight="1">
      <c r="A143" s="36" t="s">
        <v>14</v>
      </c>
      <c r="B143" s="37"/>
      <c r="C143" s="37"/>
      <c r="D143" s="37"/>
      <c r="E143" s="37"/>
      <c r="F143" s="38"/>
      <c r="G143" s="37"/>
      <c r="H143" s="37"/>
      <c r="I143" s="37"/>
      <c r="J143" s="37"/>
    </row>
    <row r="144" spans="1:15">
      <c r="A144" s="8"/>
      <c r="B144" s="12"/>
      <c r="C144" s="12"/>
      <c r="D144" s="12"/>
      <c r="E144" s="12"/>
      <c r="F144" s="12"/>
      <c r="G144" s="12"/>
      <c r="H144" s="12"/>
      <c r="I144" s="12"/>
      <c r="J144" s="12"/>
      <c r="K144" s="2"/>
    </row>
    <row r="146" spans="1:11">
      <c r="A146" s="59">
        <v>2019</v>
      </c>
      <c r="B146" s="61" t="s">
        <v>23</v>
      </c>
      <c r="C146" s="61"/>
      <c r="D146" s="61"/>
      <c r="E146" s="61"/>
      <c r="F146" s="61"/>
      <c r="G146" s="61"/>
      <c r="H146" s="61"/>
      <c r="I146" s="61"/>
      <c r="J146" s="58"/>
      <c r="K146" s="61" t="s">
        <v>0</v>
      </c>
    </row>
    <row r="147" spans="1:11" ht="38.25">
      <c r="A147" s="60"/>
      <c r="B147" s="15" t="s">
        <v>15</v>
      </c>
      <c r="C147" s="15" t="s">
        <v>16</v>
      </c>
      <c r="D147" s="15" t="s">
        <v>17</v>
      </c>
      <c r="E147" s="15" t="s">
        <v>18</v>
      </c>
      <c r="F147" s="15" t="s">
        <v>19</v>
      </c>
      <c r="G147" s="15" t="s">
        <v>20</v>
      </c>
      <c r="H147" s="15" t="s">
        <v>21</v>
      </c>
      <c r="I147" s="15" t="s">
        <v>22</v>
      </c>
      <c r="J147" s="15" t="s">
        <v>25</v>
      </c>
      <c r="K147" s="62"/>
    </row>
    <row r="148" spans="1:11">
      <c r="A148" s="3" t="s">
        <v>1</v>
      </c>
      <c r="B148" s="9">
        <v>37490</v>
      </c>
      <c r="C148" s="9">
        <v>16952</v>
      </c>
      <c r="D148" s="9">
        <v>22469</v>
      </c>
      <c r="E148" s="9">
        <v>106993</v>
      </c>
      <c r="F148" s="9">
        <v>19413</v>
      </c>
      <c r="G148" s="9">
        <v>4997</v>
      </c>
      <c r="H148" s="9">
        <v>6908</v>
      </c>
      <c r="I148" s="9">
        <v>9137</v>
      </c>
      <c r="J148" s="9">
        <v>90</v>
      </c>
      <c r="K148" s="9">
        <f t="shared" ref="K148:K160" si="12">B148+C148+D148+E148+F148+G148+H148+I148+J148</f>
        <v>224449</v>
      </c>
    </row>
    <row r="149" spans="1:11">
      <c r="A149" s="8" t="s">
        <v>2</v>
      </c>
      <c r="B149" s="9">
        <v>32636</v>
      </c>
      <c r="C149" s="9">
        <v>14545</v>
      </c>
      <c r="D149" s="9">
        <v>22561</v>
      </c>
      <c r="E149" s="9">
        <v>102892</v>
      </c>
      <c r="F149" s="9">
        <v>27163</v>
      </c>
      <c r="G149" s="9">
        <v>3517</v>
      </c>
      <c r="H149" s="9">
        <v>8415</v>
      </c>
      <c r="I149" s="9">
        <v>10247</v>
      </c>
      <c r="J149" s="9">
        <v>90</v>
      </c>
      <c r="K149" s="9">
        <f t="shared" si="12"/>
        <v>222066</v>
      </c>
    </row>
    <row r="150" spans="1:11">
      <c r="A150" s="8" t="s">
        <v>3</v>
      </c>
      <c r="B150" s="9">
        <v>27515</v>
      </c>
      <c r="C150" s="9">
        <v>7480</v>
      </c>
      <c r="D150" s="9">
        <v>12987</v>
      </c>
      <c r="E150" s="9">
        <v>76502</v>
      </c>
      <c r="F150" s="9">
        <v>11248</v>
      </c>
      <c r="G150" s="9">
        <v>2720</v>
      </c>
      <c r="H150" s="9">
        <v>6477</v>
      </c>
      <c r="I150" s="9">
        <v>5936</v>
      </c>
      <c r="J150" s="9">
        <v>28</v>
      </c>
      <c r="K150" s="9">
        <f t="shared" si="12"/>
        <v>150893</v>
      </c>
    </row>
    <row r="151" spans="1:11">
      <c r="A151" s="8" t="s">
        <v>4</v>
      </c>
      <c r="B151" s="9">
        <v>25923</v>
      </c>
      <c r="C151" s="9">
        <v>6290</v>
      </c>
      <c r="D151" s="9">
        <v>10647</v>
      </c>
      <c r="E151" s="9">
        <v>70768</v>
      </c>
      <c r="F151" s="9">
        <v>5775</v>
      </c>
      <c r="G151" s="9">
        <v>2555</v>
      </c>
      <c r="H151" s="9">
        <v>5243</v>
      </c>
      <c r="I151" s="9">
        <v>3277</v>
      </c>
      <c r="J151" s="9">
        <v>6</v>
      </c>
      <c r="K151" s="9">
        <f t="shared" si="12"/>
        <v>130484</v>
      </c>
    </row>
    <row r="152" spans="1:11">
      <c r="A152" s="8" t="s">
        <v>5</v>
      </c>
      <c r="B152" s="9">
        <v>12026</v>
      </c>
      <c r="C152" s="9">
        <v>2843</v>
      </c>
      <c r="D152" s="9">
        <v>3021</v>
      </c>
      <c r="E152" s="9">
        <v>30115</v>
      </c>
      <c r="F152" s="9">
        <v>3521</v>
      </c>
      <c r="G152" s="9">
        <v>1125</v>
      </c>
      <c r="H152" s="9">
        <v>2539</v>
      </c>
      <c r="I152" s="9">
        <v>0</v>
      </c>
      <c r="J152" s="9">
        <v>16</v>
      </c>
      <c r="K152" s="9">
        <f t="shared" si="12"/>
        <v>55206</v>
      </c>
    </row>
    <row r="153" spans="1:11">
      <c r="A153" s="8" t="s">
        <v>6</v>
      </c>
      <c r="B153" s="9">
        <v>10720</v>
      </c>
      <c r="C153" s="9">
        <v>2519</v>
      </c>
      <c r="D153" s="9">
        <v>3346</v>
      </c>
      <c r="E153" s="9">
        <v>25248</v>
      </c>
      <c r="F153" s="9">
        <v>2742</v>
      </c>
      <c r="G153" s="9">
        <v>1024</v>
      </c>
      <c r="H153" s="9">
        <v>2573</v>
      </c>
      <c r="I153" s="9">
        <v>0</v>
      </c>
      <c r="J153" s="9">
        <v>12</v>
      </c>
      <c r="K153" s="9">
        <f t="shared" si="12"/>
        <v>48184</v>
      </c>
    </row>
    <row r="154" spans="1:11">
      <c r="A154" s="8" t="s">
        <v>7</v>
      </c>
      <c r="B154" s="9">
        <v>30494</v>
      </c>
      <c r="C154" s="9">
        <v>5788</v>
      </c>
      <c r="D154" s="9">
        <v>9073</v>
      </c>
      <c r="E154" s="9">
        <v>72321</v>
      </c>
      <c r="F154" s="9">
        <v>9994</v>
      </c>
      <c r="G154" s="9">
        <v>3581</v>
      </c>
      <c r="H154" s="9">
        <v>6425</v>
      </c>
      <c r="I154" s="9">
        <v>1614</v>
      </c>
      <c r="J154" s="9">
        <v>108</v>
      </c>
      <c r="K154" s="9">
        <f t="shared" si="12"/>
        <v>139398</v>
      </c>
    </row>
    <row r="155" spans="1:11">
      <c r="A155" s="8" t="s">
        <v>8</v>
      </c>
      <c r="B155" s="9">
        <v>19776</v>
      </c>
      <c r="C155" s="9">
        <v>3992</v>
      </c>
      <c r="D155" s="9">
        <v>5215</v>
      </c>
      <c r="E155" s="9">
        <v>41493</v>
      </c>
      <c r="F155" s="9">
        <v>6607</v>
      </c>
      <c r="G155" s="9">
        <v>2111</v>
      </c>
      <c r="H155" s="9">
        <v>3673</v>
      </c>
      <c r="I155" s="9">
        <v>839</v>
      </c>
      <c r="J155" s="9">
        <v>22</v>
      </c>
      <c r="K155" s="9">
        <f t="shared" si="12"/>
        <v>83728</v>
      </c>
    </row>
    <row r="156" spans="1:11">
      <c r="A156" s="8" t="s">
        <v>9</v>
      </c>
      <c r="B156" s="9">
        <v>25051</v>
      </c>
      <c r="C156" s="9">
        <v>3934</v>
      </c>
      <c r="D156" s="9">
        <v>14522</v>
      </c>
      <c r="E156" s="9">
        <v>65430</v>
      </c>
      <c r="F156" s="9">
        <v>7349</v>
      </c>
      <c r="G156" s="9">
        <v>2724</v>
      </c>
      <c r="H156" s="9">
        <v>3620</v>
      </c>
      <c r="I156" s="9">
        <v>1092</v>
      </c>
      <c r="J156" s="9">
        <v>30</v>
      </c>
      <c r="K156" s="9">
        <f t="shared" si="12"/>
        <v>123752</v>
      </c>
    </row>
    <row r="157" spans="1:11" s="2" customFormat="1" ht="12.75">
      <c r="A157" s="8" t="s">
        <v>10</v>
      </c>
      <c r="B157" s="9">
        <v>23900</v>
      </c>
      <c r="C157" s="9">
        <v>3126</v>
      </c>
      <c r="D157" s="9">
        <v>18288</v>
      </c>
      <c r="E157" s="9">
        <v>65846</v>
      </c>
      <c r="F157" s="9">
        <v>8058</v>
      </c>
      <c r="G157" s="9">
        <v>2441</v>
      </c>
      <c r="H157" s="9">
        <v>3500</v>
      </c>
      <c r="I157" s="9">
        <v>1226</v>
      </c>
      <c r="J157" s="9">
        <v>30</v>
      </c>
      <c r="K157" s="9">
        <f t="shared" si="12"/>
        <v>126415</v>
      </c>
    </row>
    <row r="158" spans="1:11">
      <c r="A158" s="8" t="s">
        <v>11</v>
      </c>
      <c r="B158" s="9">
        <v>39131</v>
      </c>
      <c r="C158" s="9">
        <v>7621</v>
      </c>
      <c r="D158" s="9">
        <v>24328</v>
      </c>
      <c r="E158" s="9">
        <v>89414</v>
      </c>
      <c r="F158" s="9">
        <v>11615</v>
      </c>
      <c r="G158" s="9">
        <v>3447</v>
      </c>
      <c r="H158" s="9">
        <v>3720</v>
      </c>
      <c r="I158" s="9">
        <v>6048</v>
      </c>
      <c r="J158" s="9">
        <v>110</v>
      </c>
      <c r="K158" s="9">
        <f t="shared" si="12"/>
        <v>185434</v>
      </c>
    </row>
    <row r="159" spans="1:11">
      <c r="A159" s="8" t="s">
        <v>24</v>
      </c>
      <c r="B159" s="5">
        <v>22479</v>
      </c>
      <c r="C159" s="5">
        <v>6035</v>
      </c>
      <c r="D159" s="5">
        <v>21105</v>
      </c>
      <c r="E159" s="5">
        <v>61653</v>
      </c>
      <c r="F159" s="5">
        <v>9272</v>
      </c>
      <c r="G159" s="5">
        <v>3949</v>
      </c>
      <c r="H159" s="5">
        <v>3800</v>
      </c>
      <c r="I159" s="5">
        <v>6160</v>
      </c>
      <c r="J159" s="9">
        <v>184</v>
      </c>
      <c r="K159" s="9">
        <f t="shared" si="12"/>
        <v>134637</v>
      </c>
    </row>
    <row r="160" spans="1:11" s="2" customFormat="1" ht="12.75">
      <c r="A160" s="4" t="s">
        <v>12</v>
      </c>
      <c r="B160" s="10">
        <v>307141</v>
      </c>
      <c r="C160" s="10">
        <v>81125</v>
      </c>
      <c r="D160" s="10">
        <v>167562</v>
      </c>
      <c r="E160" s="10">
        <v>808675</v>
      </c>
      <c r="F160" s="10">
        <v>122757</v>
      </c>
      <c r="G160" s="10">
        <v>34191</v>
      </c>
      <c r="H160" s="10">
        <v>56893</v>
      </c>
      <c r="I160" s="10">
        <v>45576</v>
      </c>
      <c r="J160" s="10">
        <v>726</v>
      </c>
      <c r="K160" s="10">
        <f t="shared" si="12"/>
        <v>1624646</v>
      </c>
    </row>
    <row r="161" spans="1:11" s="2" customFormat="1" ht="25.5">
      <c r="A161" s="25" t="s">
        <v>33</v>
      </c>
      <c r="B161" s="26">
        <f t="shared" ref="B161:K161" si="13">B160/$K160*100</f>
        <v>18.905103019365448</v>
      </c>
      <c r="C161" s="26">
        <f t="shared" si="13"/>
        <v>4.9933954843085822</v>
      </c>
      <c r="D161" s="26">
        <f t="shared" si="13"/>
        <v>10.313754504058114</v>
      </c>
      <c r="E161" s="26">
        <f t="shared" si="13"/>
        <v>49.775458776865854</v>
      </c>
      <c r="F161" s="26">
        <f t="shared" si="13"/>
        <v>7.5559229518307376</v>
      </c>
      <c r="G161" s="26">
        <f t="shared" si="13"/>
        <v>2.1045200000492414</v>
      </c>
      <c r="H161" s="26">
        <f t="shared" si="13"/>
        <v>3.5018705613407475</v>
      </c>
      <c r="I161" s="26">
        <f t="shared" si="13"/>
        <v>2.8052880442878019</v>
      </c>
      <c r="J161" s="26">
        <f t="shared" si="13"/>
        <v>4.4686657893473411E-2</v>
      </c>
      <c r="K161" s="26">
        <f t="shared" si="13"/>
        <v>100</v>
      </c>
    </row>
    <row r="162" spans="1:11">
      <c r="B162" s="17"/>
      <c r="C162" s="17"/>
      <c r="D162" s="17"/>
      <c r="E162" s="17"/>
      <c r="F162" s="17"/>
      <c r="G162" s="17"/>
      <c r="H162" s="17"/>
      <c r="I162" s="17"/>
      <c r="J162" s="17"/>
      <c r="K162" s="17"/>
    </row>
    <row r="163" spans="1:11" s="39" customFormat="1" ht="12.75" customHeight="1">
      <c r="A163" s="45" t="s">
        <v>13</v>
      </c>
      <c r="B163" s="37"/>
      <c r="C163" s="37"/>
      <c r="D163" s="37"/>
      <c r="E163" s="37"/>
      <c r="F163" s="38"/>
      <c r="G163" s="37"/>
      <c r="H163" s="37"/>
      <c r="I163" s="37"/>
      <c r="J163" s="37"/>
    </row>
    <row r="164" spans="1:11" s="39" customFormat="1" ht="12">
      <c r="A164" s="45" t="s">
        <v>28</v>
      </c>
      <c r="B164" s="41"/>
      <c r="C164" s="41"/>
      <c r="D164" s="41"/>
      <c r="E164" s="40"/>
      <c r="F164" s="38"/>
      <c r="G164" s="40"/>
      <c r="H164" s="40"/>
      <c r="I164" s="40"/>
      <c r="J164" s="40"/>
      <c r="K164" s="40"/>
    </row>
    <row r="165" spans="1:11" s="39" customFormat="1" ht="12">
      <c r="A165" s="45"/>
      <c r="B165" s="37"/>
      <c r="C165" s="37"/>
      <c r="D165" s="37"/>
      <c r="E165" s="37"/>
      <c r="F165" s="37"/>
      <c r="G165" s="37"/>
      <c r="H165" s="37"/>
      <c r="I165" s="37"/>
      <c r="J165" s="37"/>
    </row>
    <row r="166" spans="1:11" s="39" customFormat="1" ht="12">
      <c r="A166" s="45" t="s">
        <v>14</v>
      </c>
      <c r="B166" s="41"/>
      <c r="C166" s="41"/>
      <c r="D166" s="41"/>
      <c r="E166" s="41"/>
      <c r="F166" s="41"/>
      <c r="G166" s="41"/>
      <c r="H166" s="41"/>
      <c r="I166" s="41"/>
      <c r="J166" s="41"/>
    </row>
    <row r="167" spans="1:11">
      <c r="A167" s="8"/>
      <c r="B167" s="12"/>
      <c r="C167" s="12"/>
      <c r="D167" s="12"/>
      <c r="E167" s="12"/>
      <c r="F167" s="12"/>
      <c r="G167" s="12"/>
      <c r="H167" s="12"/>
      <c r="I167" s="12"/>
      <c r="J167" s="12"/>
      <c r="K167" s="2"/>
    </row>
    <row r="169" spans="1:11">
      <c r="A169" s="59">
        <v>2018</v>
      </c>
      <c r="B169" s="61" t="s">
        <v>23</v>
      </c>
      <c r="C169" s="61"/>
      <c r="D169" s="61"/>
      <c r="E169" s="61"/>
      <c r="F169" s="61"/>
      <c r="G169" s="61"/>
      <c r="H169" s="61"/>
      <c r="I169" s="61"/>
      <c r="J169" s="58"/>
      <c r="K169" s="61" t="s">
        <v>0</v>
      </c>
    </row>
    <row r="170" spans="1:11" ht="38.25">
      <c r="A170" s="60"/>
      <c r="B170" s="15" t="s">
        <v>15</v>
      </c>
      <c r="C170" s="15" t="s">
        <v>16</v>
      </c>
      <c r="D170" s="15" t="s">
        <v>17</v>
      </c>
      <c r="E170" s="15" t="s">
        <v>18</v>
      </c>
      <c r="F170" s="15" t="s">
        <v>19</v>
      </c>
      <c r="G170" s="15" t="s">
        <v>20</v>
      </c>
      <c r="H170" s="15" t="s">
        <v>21</v>
      </c>
      <c r="I170" s="15" t="s">
        <v>22</v>
      </c>
      <c r="J170" s="15" t="s">
        <v>25</v>
      </c>
      <c r="K170" s="62"/>
    </row>
    <row r="171" spans="1:11">
      <c r="A171" s="3" t="s">
        <v>1</v>
      </c>
      <c r="B171" s="9">
        <v>44119</v>
      </c>
      <c r="C171" s="9">
        <v>11831</v>
      </c>
      <c r="D171" s="9">
        <v>20366</v>
      </c>
      <c r="E171" s="9">
        <v>138849</v>
      </c>
      <c r="F171" s="9">
        <v>10987</v>
      </c>
      <c r="G171" s="9">
        <v>7844</v>
      </c>
      <c r="H171" s="9">
        <v>9938</v>
      </c>
      <c r="I171" s="9">
        <v>24930</v>
      </c>
      <c r="J171" s="9">
        <v>72</v>
      </c>
      <c r="K171" s="9">
        <f t="shared" ref="K171:K183" si="14">B171+C171+D171+E171+F171+G171+H171+I171+J171</f>
        <v>268936</v>
      </c>
    </row>
    <row r="172" spans="1:11">
      <c r="A172" s="8" t="s">
        <v>2</v>
      </c>
      <c r="B172" s="9">
        <v>49771</v>
      </c>
      <c r="C172" s="9">
        <v>11656</v>
      </c>
      <c r="D172" s="9">
        <v>14481</v>
      </c>
      <c r="E172" s="9">
        <v>119494</v>
      </c>
      <c r="F172" s="9">
        <v>14932</v>
      </c>
      <c r="G172" s="9">
        <v>5800</v>
      </c>
      <c r="H172" s="9">
        <v>11479</v>
      </c>
      <c r="I172" s="9">
        <v>23977</v>
      </c>
      <c r="J172" s="9">
        <v>90</v>
      </c>
      <c r="K172" s="9">
        <f t="shared" si="14"/>
        <v>251680</v>
      </c>
    </row>
    <row r="173" spans="1:11">
      <c r="A173" s="8" t="s">
        <v>3</v>
      </c>
      <c r="B173" s="9">
        <v>28579</v>
      </c>
      <c r="C173" s="9">
        <v>6525</v>
      </c>
      <c r="D173" s="9">
        <v>6985</v>
      </c>
      <c r="E173" s="9">
        <v>71921</v>
      </c>
      <c r="F173" s="9">
        <v>4899</v>
      </c>
      <c r="G173" s="9">
        <v>3569</v>
      </c>
      <c r="H173" s="9">
        <v>6759</v>
      </c>
      <c r="I173" s="9">
        <v>7909</v>
      </c>
      <c r="J173" s="9">
        <v>30</v>
      </c>
      <c r="K173" s="9">
        <f t="shared" si="14"/>
        <v>137176</v>
      </c>
    </row>
    <row r="174" spans="1:11">
      <c r="A174" s="8" t="s">
        <v>4</v>
      </c>
      <c r="B174" s="9">
        <v>23239</v>
      </c>
      <c r="C174" s="9">
        <v>4997</v>
      </c>
      <c r="D174" s="9">
        <v>5777</v>
      </c>
      <c r="E174" s="9">
        <v>59456</v>
      </c>
      <c r="F174" s="9">
        <v>1355</v>
      </c>
      <c r="G174" s="9">
        <v>2794</v>
      </c>
      <c r="H174" s="9">
        <v>3918</v>
      </c>
      <c r="I174" s="9">
        <v>2085</v>
      </c>
      <c r="J174" s="9">
        <v>28</v>
      </c>
      <c r="K174" s="9">
        <f t="shared" si="14"/>
        <v>103649</v>
      </c>
    </row>
    <row r="175" spans="1:11">
      <c r="A175" s="8" t="s">
        <v>5</v>
      </c>
      <c r="B175" s="9">
        <v>11326</v>
      </c>
      <c r="C175" s="9">
        <v>2237</v>
      </c>
      <c r="D175" s="9">
        <v>1757</v>
      </c>
      <c r="E175" s="9">
        <v>26586</v>
      </c>
      <c r="F175" s="9">
        <v>1150</v>
      </c>
      <c r="G175" s="9">
        <v>1636</v>
      </c>
      <c r="H175" s="9">
        <v>2562</v>
      </c>
      <c r="I175" s="9">
        <v>35</v>
      </c>
      <c r="J175" s="9">
        <v>16</v>
      </c>
      <c r="K175" s="9">
        <f t="shared" si="14"/>
        <v>47305</v>
      </c>
    </row>
    <row r="176" spans="1:11">
      <c r="A176" s="8" t="s">
        <v>6</v>
      </c>
      <c r="B176" s="9">
        <v>9017</v>
      </c>
      <c r="C176" s="9">
        <v>1948</v>
      </c>
      <c r="D176" s="9">
        <v>950</v>
      </c>
      <c r="E176" s="9">
        <v>15598</v>
      </c>
      <c r="F176" s="9">
        <v>1187</v>
      </c>
      <c r="G176" s="9">
        <v>695</v>
      </c>
      <c r="H176" s="9">
        <v>1889</v>
      </c>
      <c r="I176" s="9">
        <v>0</v>
      </c>
      <c r="J176" s="9">
        <v>6</v>
      </c>
      <c r="K176" s="9">
        <f t="shared" si="14"/>
        <v>31290</v>
      </c>
    </row>
    <row r="177" spans="1:11">
      <c r="A177" s="8" t="s">
        <v>7</v>
      </c>
      <c r="B177" s="9">
        <v>26047</v>
      </c>
      <c r="C177" s="9">
        <v>6602</v>
      </c>
      <c r="D177" s="9">
        <v>2917</v>
      </c>
      <c r="E177" s="9">
        <v>66060</v>
      </c>
      <c r="F177" s="9">
        <v>4890</v>
      </c>
      <c r="G177" s="9">
        <v>3415</v>
      </c>
      <c r="H177" s="9">
        <v>5182</v>
      </c>
      <c r="I177" s="9">
        <v>1318</v>
      </c>
      <c r="J177" s="9">
        <v>54</v>
      </c>
      <c r="K177" s="9">
        <f t="shared" si="14"/>
        <v>116485</v>
      </c>
    </row>
    <row r="178" spans="1:11">
      <c r="A178" s="8" t="s">
        <v>8</v>
      </c>
      <c r="B178" s="9">
        <v>17732</v>
      </c>
      <c r="C178" s="9">
        <v>4168</v>
      </c>
      <c r="D178" s="9">
        <v>2486</v>
      </c>
      <c r="E178" s="9">
        <v>34443</v>
      </c>
      <c r="F178" s="9">
        <v>2734</v>
      </c>
      <c r="G178" s="9">
        <v>2520</v>
      </c>
      <c r="H178" s="9">
        <v>3360</v>
      </c>
      <c r="I178" s="9">
        <v>2614</v>
      </c>
      <c r="J178" s="9">
        <v>106</v>
      </c>
      <c r="K178" s="9">
        <f t="shared" si="14"/>
        <v>70163</v>
      </c>
    </row>
    <row r="179" spans="1:11">
      <c r="A179" s="8" t="s">
        <v>9</v>
      </c>
      <c r="B179" s="9">
        <v>19673</v>
      </c>
      <c r="C179" s="9">
        <v>4479</v>
      </c>
      <c r="D179" s="9">
        <v>5839</v>
      </c>
      <c r="E179" s="9">
        <v>53629</v>
      </c>
      <c r="F179" s="9">
        <v>3248</v>
      </c>
      <c r="G179" s="9">
        <v>2845</v>
      </c>
      <c r="H179" s="9">
        <v>3632</v>
      </c>
      <c r="I179" s="9">
        <v>1070</v>
      </c>
      <c r="J179" s="9">
        <v>71</v>
      </c>
      <c r="K179" s="9">
        <f t="shared" si="14"/>
        <v>94486</v>
      </c>
    </row>
    <row r="180" spans="1:11" s="2" customFormat="1" ht="12.75">
      <c r="A180" s="8" t="s">
        <v>10</v>
      </c>
      <c r="B180" s="9">
        <v>27624</v>
      </c>
      <c r="C180" s="9">
        <v>7035</v>
      </c>
      <c r="D180" s="9">
        <v>7401</v>
      </c>
      <c r="E180" s="9">
        <v>67613</v>
      </c>
      <c r="F180" s="9">
        <v>5193</v>
      </c>
      <c r="G180" s="9">
        <v>3579</v>
      </c>
      <c r="H180" s="9">
        <v>4810</v>
      </c>
      <c r="I180" s="9">
        <v>3299</v>
      </c>
      <c r="J180" s="9">
        <v>36</v>
      </c>
      <c r="K180" s="9">
        <f t="shared" si="14"/>
        <v>126590</v>
      </c>
    </row>
    <row r="181" spans="1:11">
      <c r="A181" s="8" t="s">
        <v>11</v>
      </c>
      <c r="B181" s="9">
        <v>27724</v>
      </c>
      <c r="C181" s="9">
        <v>7439</v>
      </c>
      <c r="D181" s="9">
        <v>8522</v>
      </c>
      <c r="E181" s="9">
        <v>67540</v>
      </c>
      <c r="F181" s="9">
        <v>3896</v>
      </c>
      <c r="G181" s="9">
        <v>3504</v>
      </c>
      <c r="H181" s="9">
        <v>4671</v>
      </c>
      <c r="I181" s="9">
        <v>6022</v>
      </c>
      <c r="J181" s="9">
        <v>128</v>
      </c>
      <c r="K181" s="9">
        <f t="shared" si="14"/>
        <v>129446</v>
      </c>
    </row>
    <row r="182" spans="1:11">
      <c r="A182" s="8" t="s">
        <v>24</v>
      </c>
      <c r="B182" s="5">
        <v>20775</v>
      </c>
      <c r="C182" s="5">
        <v>7237</v>
      </c>
      <c r="D182" s="5">
        <v>8583</v>
      </c>
      <c r="E182" s="5">
        <v>56824</v>
      </c>
      <c r="F182" s="5">
        <v>3963</v>
      </c>
      <c r="G182" s="5">
        <v>3681</v>
      </c>
      <c r="H182" s="5">
        <v>3839</v>
      </c>
      <c r="I182" s="5">
        <v>5102</v>
      </c>
      <c r="J182" s="9">
        <v>72</v>
      </c>
      <c r="K182" s="9">
        <f t="shared" si="14"/>
        <v>110076</v>
      </c>
    </row>
    <row r="183" spans="1:11" s="2" customFormat="1" ht="12.75">
      <c r="A183" s="4" t="s">
        <v>12</v>
      </c>
      <c r="B183" s="10">
        <v>305626</v>
      </c>
      <c r="C183" s="10">
        <v>76154</v>
      </c>
      <c r="D183" s="10">
        <v>86064</v>
      </c>
      <c r="E183" s="10">
        <v>778013</v>
      </c>
      <c r="F183" s="10">
        <v>58434</v>
      </c>
      <c r="G183" s="10">
        <v>41882</v>
      </c>
      <c r="H183" s="10">
        <v>62039</v>
      </c>
      <c r="I183" s="10">
        <v>78361</v>
      </c>
      <c r="J183" s="10">
        <v>709</v>
      </c>
      <c r="K183" s="10">
        <f t="shared" si="14"/>
        <v>1487282</v>
      </c>
    </row>
    <row r="184" spans="1:11" s="2" customFormat="1" ht="25.5">
      <c r="A184" s="25" t="s">
        <v>33</v>
      </c>
      <c r="B184" s="26">
        <f t="shared" ref="B184:K184" si="15">B183/$K183*100</f>
        <v>20.549297308782062</v>
      </c>
      <c r="C184" s="26">
        <f t="shared" si="15"/>
        <v>5.1203470491809888</v>
      </c>
      <c r="D184" s="26">
        <f t="shared" si="15"/>
        <v>5.7866631882857451</v>
      </c>
      <c r="E184" s="26">
        <f t="shared" si="15"/>
        <v>52.311061385803093</v>
      </c>
      <c r="F184" s="26">
        <f t="shared" si="15"/>
        <v>3.9289119346566417</v>
      </c>
      <c r="G184" s="26">
        <f t="shared" si="15"/>
        <v>2.8160093378390916</v>
      </c>
      <c r="H184" s="26">
        <f t="shared" si="15"/>
        <v>4.1713003989828428</v>
      </c>
      <c r="I184" s="26">
        <f t="shared" si="15"/>
        <v>5.2687385445396373</v>
      </c>
      <c r="J184" s="26">
        <f t="shared" si="15"/>
        <v>4.7670851929896285E-2</v>
      </c>
      <c r="K184" s="26">
        <f t="shared" si="15"/>
        <v>100</v>
      </c>
    </row>
    <row r="185" spans="1:11">
      <c r="B185" s="28"/>
      <c r="C185" s="28"/>
      <c r="D185" s="28"/>
      <c r="E185" s="28"/>
      <c r="F185" s="28"/>
      <c r="G185" s="28"/>
      <c r="H185" s="28"/>
      <c r="I185" s="28"/>
      <c r="J185" s="28"/>
      <c r="K185" s="28"/>
    </row>
    <row r="186" spans="1:11" s="39" customFormat="1" ht="12.75" customHeight="1">
      <c r="A186" s="45" t="s">
        <v>13</v>
      </c>
      <c r="B186" s="37"/>
      <c r="C186" s="37"/>
      <c r="D186" s="37"/>
      <c r="E186" s="37"/>
      <c r="F186" s="38"/>
      <c r="G186" s="37"/>
      <c r="H186" s="37"/>
      <c r="I186" s="37"/>
      <c r="J186" s="37"/>
    </row>
    <row r="187" spans="1:11" s="39" customFormat="1" ht="12">
      <c r="A187" s="45" t="s">
        <v>28</v>
      </c>
      <c r="B187" s="41"/>
      <c r="C187" s="41"/>
      <c r="D187" s="41"/>
      <c r="E187" s="40"/>
      <c r="F187" s="38"/>
      <c r="G187" s="40"/>
      <c r="H187" s="40"/>
      <c r="I187" s="40"/>
      <c r="J187" s="40"/>
      <c r="K187" s="40"/>
    </row>
    <row r="188" spans="1:11" s="39" customFormat="1" ht="12">
      <c r="A188" s="45"/>
      <c r="B188" s="37"/>
      <c r="C188" s="37"/>
      <c r="D188" s="37"/>
      <c r="E188" s="37"/>
      <c r="F188" s="37"/>
      <c r="G188" s="37"/>
      <c r="H188" s="37"/>
      <c r="I188" s="37"/>
      <c r="J188" s="37"/>
    </row>
    <row r="189" spans="1:11" s="39" customFormat="1" ht="12">
      <c r="A189" s="45" t="s">
        <v>14</v>
      </c>
      <c r="B189" s="41"/>
      <c r="C189" s="41"/>
      <c r="D189" s="41"/>
      <c r="E189" s="41"/>
      <c r="F189" s="41"/>
      <c r="G189" s="41"/>
      <c r="H189" s="41"/>
      <c r="I189" s="41"/>
      <c r="J189" s="41"/>
    </row>
    <row r="190" spans="1:11">
      <c r="A190" s="8"/>
      <c r="B190" s="12"/>
      <c r="C190" s="12"/>
      <c r="D190" s="12"/>
      <c r="E190" s="12"/>
      <c r="F190" s="12"/>
      <c r="G190" s="12"/>
      <c r="H190" s="12"/>
      <c r="I190" s="12"/>
      <c r="J190" s="12"/>
      <c r="K190" s="2"/>
    </row>
    <row r="192" spans="1:11">
      <c r="A192" s="59">
        <v>2017</v>
      </c>
      <c r="B192" s="61" t="s">
        <v>23</v>
      </c>
      <c r="C192" s="61"/>
      <c r="D192" s="61"/>
      <c r="E192" s="61"/>
      <c r="F192" s="61"/>
      <c r="G192" s="61"/>
      <c r="H192" s="61"/>
      <c r="I192" s="61"/>
      <c r="J192" s="58"/>
      <c r="K192" s="61" t="s">
        <v>0</v>
      </c>
    </row>
    <row r="193" spans="1:11" ht="38.25">
      <c r="A193" s="60"/>
      <c r="B193" s="15" t="s">
        <v>15</v>
      </c>
      <c r="C193" s="15" t="s">
        <v>16</v>
      </c>
      <c r="D193" s="15" t="s">
        <v>17</v>
      </c>
      <c r="E193" s="15" t="s">
        <v>18</v>
      </c>
      <c r="F193" s="15" t="s">
        <v>19</v>
      </c>
      <c r="G193" s="15" t="s">
        <v>20</v>
      </c>
      <c r="H193" s="15" t="s">
        <v>21</v>
      </c>
      <c r="I193" s="15" t="s">
        <v>22</v>
      </c>
      <c r="J193" s="15" t="s">
        <v>25</v>
      </c>
      <c r="K193" s="62"/>
    </row>
    <row r="194" spans="1:11">
      <c r="A194" s="3" t="s">
        <v>1</v>
      </c>
      <c r="B194" s="9">
        <v>54280</v>
      </c>
      <c r="C194" s="9">
        <v>7481</v>
      </c>
      <c r="D194" s="9">
        <v>16256</v>
      </c>
      <c r="E194" s="9">
        <v>137426</v>
      </c>
      <c r="F194" s="9">
        <v>11687</v>
      </c>
      <c r="G194" s="9">
        <v>7862</v>
      </c>
      <c r="H194" s="9">
        <v>9693</v>
      </c>
      <c r="I194" s="9">
        <v>24081</v>
      </c>
      <c r="J194" s="9">
        <v>45</v>
      </c>
      <c r="K194" s="9">
        <f t="shared" ref="K194:K206" si="16">B194+C194+D194+E194+F194+G194+H194+I194+J194</f>
        <v>268811</v>
      </c>
    </row>
    <row r="195" spans="1:11">
      <c r="A195" s="8" t="s">
        <v>2</v>
      </c>
      <c r="B195" s="9">
        <v>54032</v>
      </c>
      <c r="C195" s="9">
        <v>6784</v>
      </c>
      <c r="D195" s="9">
        <v>12752</v>
      </c>
      <c r="E195" s="9">
        <v>119507</v>
      </c>
      <c r="F195" s="9">
        <v>13972</v>
      </c>
      <c r="G195" s="9">
        <v>6644</v>
      </c>
      <c r="H195" s="9">
        <v>9586</v>
      </c>
      <c r="I195" s="9">
        <v>20599</v>
      </c>
      <c r="J195" s="9">
        <v>43</v>
      </c>
      <c r="K195" s="9">
        <f t="shared" si="16"/>
        <v>243919</v>
      </c>
    </row>
    <row r="196" spans="1:11">
      <c r="A196" s="8" t="s">
        <v>3</v>
      </c>
      <c r="B196" s="9">
        <v>29652</v>
      </c>
      <c r="C196" s="9">
        <v>2613</v>
      </c>
      <c r="D196" s="9">
        <v>5285</v>
      </c>
      <c r="E196" s="9">
        <v>60590</v>
      </c>
      <c r="F196" s="9">
        <v>4533</v>
      </c>
      <c r="G196" s="9">
        <v>2582</v>
      </c>
      <c r="H196" s="9">
        <v>4232</v>
      </c>
      <c r="I196" s="9">
        <v>5164</v>
      </c>
      <c r="J196" s="9">
        <v>19</v>
      </c>
      <c r="K196" s="9">
        <f t="shared" si="16"/>
        <v>114670</v>
      </c>
    </row>
    <row r="197" spans="1:11">
      <c r="A197" s="8" t="s">
        <v>4</v>
      </c>
      <c r="B197" s="9">
        <v>34028</v>
      </c>
      <c r="C197" s="9">
        <v>2543</v>
      </c>
      <c r="D197" s="9">
        <v>3380</v>
      </c>
      <c r="E197" s="9">
        <v>65701</v>
      </c>
      <c r="F197" s="9">
        <v>1899</v>
      </c>
      <c r="G197" s="9">
        <v>2953</v>
      </c>
      <c r="H197" s="9">
        <v>4929</v>
      </c>
      <c r="I197" s="9">
        <v>2792</v>
      </c>
      <c r="J197" s="9">
        <v>13</v>
      </c>
      <c r="K197" s="9">
        <f t="shared" si="16"/>
        <v>118238</v>
      </c>
    </row>
    <row r="198" spans="1:11">
      <c r="A198" s="8" t="s">
        <v>5</v>
      </c>
      <c r="B198" s="9">
        <v>15471</v>
      </c>
      <c r="C198" s="9">
        <v>1192</v>
      </c>
      <c r="D198" s="9">
        <v>1640</v>
      </c>
      <c r="E198" s="9">
        <v>27832</v>
      </c>
      <c r="F198" s="9">
        <v>1147</v>
      </c>
      <c r="G198" s="9">
        <v>1353</v>
      </c>
      <c r="H198" s="9">
        <v>2097</v>
      </c>
      <c r="I198" s="9">
        <v>426</v>
      </c>
      <c r="J198" s="9">
        <v>8</v>
      </c>
      <c r="K198" s="9">
        <f t="shared" si="16"/>
        <v>51166</v>
      </c>
    </row>
    <row r="199" spans="1:11">
      <c r="A199" s="8" t="s">
        <v>6</v>
      </c>
      <c r="B199" s="9">
        <v>10424</v>
      </c>
      <c r="C199" s="9">
        <v>1069</v>
      </c>
      <c r="D199" s="9">
        <v>1999</v>
      </c>
      <c r="E199" s="9">
        <v>18156</v>
      </c>
      <c r="F199" s="9">
        <v>1533</v>
      </c>
      <c r="G199" s="9">
        <v>976</v>
      </c>
      <c r="H199" s="9">
        <v>1905</v>
      </c>
      <c r="I199" s="9">
        <v>0</v>
      </c>
      <c r="J199" s="9">
        <v>12</v>
      </c>
      <c r="K199" s="9">
        <f t="shared" si="16"/>
        <v>36074</v>
      </c>
    </row>
    <row r="200" spans="1:11">
      <c r="A200" s="8" t="s">
        <v>7</v>
      </c>
      <c r="B200" s="9">
        <v>37506</v>
      </c>
      <c r="C200" s="9">
        <v>3029</v>
      </c>
      <c r="D200" s="9">
        <v>4319</v>
      </c>
      <c r="E200" s="9">
        <v>77349</v>
      </c>
      <c r="F200" s="9">
        <v>645</v>
      </c>
      <c r="G200" s="9">
        <v>3367</v>
      </c>
      <c r="H200" s="9">
        <v>5740</v>
      </c>
      <c r="I200" s="9">
        <v>2277</v>
      </c>
      <c r="J200" s="9">
        <v>30</v>
      </c>
      <c r="K200" s="9">
        <f t="shared" si="16"/>
        <v>134262</v>
      </c>
    </row>
    <row r="201" spans="1:11">
      <c r="A201" s="8" t="s">
        <v>8</v>
      </c>
      <c r="B201" s="9">
        <v>23790</v>
      </c>
      <c r="C201" s="9">
        <v>1417</v>
      </c>
      <c r="D201" s="9">
        <v>3465</v>
      </c>
      <c r="E201" s="9">
        <v>39833</v>
      </c>
      <c r="F201" s="9">
        <v>3982</v>
      </c>
      <c r="G201" s="9">
        <v>1939</v>
      </c>
      <c r="H201" s="9">
        <v>4401</v>
      </c>
      <c r="I201" s="9">
        <v>1201</v>
      </c>
      <c r="J201" s="9">
        <v>20</v>
      </c>
      <c r="K201" s="9">
        <f t="shared" si="16"/>
        <v>80048</v>
      </c>
    </row>
    <row r="202" spans="1:11">
      <c r="A202" s="8" t="s">
        <v>9</v>
      </c>
      <c r="B202" s="9">
        <v>26005</v>
      </c>
      <c r="C202" s="9">
        <v>1190</v>
      </c>
      <c r="D202" s="9">
        <v>4702</v>
      </c>
      <c r="E202" s="9">
        <v>51378</v>
      </c>
      <c r="F202" s="9">
        <v>3156</v>
      </c>
      <c r="G202" s="9">
        <v>2327</v>
      </c>
      <c r="H202" s="9">
        <v>3724</v>
      </c>
      <c r="I202" s="9">
        <v>4966</v>
      </c>
      <c r="J202" s="9">
        <v>42</v>
      </c>
      <c r="K202" s="9">
        <f t="shared" si="16"/>
        <v>97490</v>
      </c>
    </row>
    <row r="203" spans="1:11" s="2" customFormat="1" ht="12.75">
      <c r="A203" s="8" t="s">
        <v>10</v>
      </c>
      <c r="B203" s="9">
        <v>25657</v>
      </c>
      <c r="C203" s="9">
        <v>2565</v>
      </c>
      <c r="D203" s="9">
        <v>8191</v>
      </c>
      <c r="E203" s="9">
        <v>62044</v>
      </c>
      <c r="F203" s="9">
        <v>4387</v>
      </c>
      <c r="G203" s="9">
        <v>3273</v>
      </c>
      <c r="H203" s="9">
        <v>4640</v>
      </c>
      <c r="I203" s="9">
        <v>3585</v>
      </c>
      <c r="J203" s="9">
        <v>40</v>
      </c>
      <c r="K203" s="9">
        <f t="shared" si="16"/>
        <v>114382</v>
      </c>
    </row>
    <row r="204" spans="1:11">
      <c r="A204" s="8" t="s">
        <v>11</v>
      </c>
      <c r="B204" s="9">
        <v>30624</v>
      </c>
      <c r="C204" s="9">
        <v>6385</v>
      </c>
      <c r="D204" s="9">
        <v>11969</v>
      </c>
      <c r="E204" s="9">
        <v>89326</v>
      </c>
      <c r="F204" s="9">
        <v>6358</v>
      </c>
      <c r="G204" s="9">
        <v>4681</v>
      </c>
      <c r="H204" s="9">
        <v>5701</v>
      </c>
      <c r="I204" s="9">
        <v>8005</v>
      </c>
      <c r="J204" s="9">
        <v>266</v>
      </c>
      <c r="K204" s="9">
        <f t="shared" si="16"/>
        <v>163315</v>
      </c>
    </row>
    <row r="205" spans="1:11">
      <c r="A205" s="8" t="s">
        <v>24</v>
      </c>
      <c r="B205" s="5">
        <v>33195</v>
      </c>
      <c r="C205" s="5">
        <v>5594</v>
      </c>
      <c r="D205" s="5">
        <v>9672</v>
      </c>
      <c r="E205" s="5">
        <v>62733</v>
      </c>
      <c r="F205" s="5">
        <v>3587</v>
      </c>
      <c r="G205" s="5">
        <v>3798</v>
      </c>
      <c r="H205" s="5">
        <v>5402</v>
      </c>
      <c r="I205" s="5">
        <v>8518</v>
      </c>
      <c r="J205" s="9">
        <v>54</v>
      </c>
      <c r="K205" s="9">
        <f t="shared" si="16"/>
        <v>132553</v>
      </c>
    </row>
    <row r="206" spans="1:11" s="2" customFormat="1" ht="12.75">
      <c r="A206" s="4" t="s">
        <v>12</v>
      </c>
      <c r="B206" s="10">
        <v>374664</v>
      </c>
      <c r="C206" s="10">
        <v>41862</v>
      </c>
      <c r="D206" s="10">
        <v>83630</v>
      </c>
      <c r="E206" s="10">
        <v>811875</v>
      </c>
      <c r="F206" s="10">
        <v>56886</v>
      </c>
      <c r="G206" s="10">
        <v>41755</v>
      </c>
      <c r="H206" s="10">
        <v>62050</v>
      </c>
      <c r="I206" s="10">
        <v>81614</v>
      </c>
      <c r="J206" s="10">
        <v>592</v>
      </c>
      <c r="K206" s="10">
        <f t="shared" si="16"/>
        <v>1554928</v>
      </c>
    </row>
    <row r="207" spans="1:11" s="2" customFormat="1" ht="25.5">
      <c r="A207" s="25" t="s">
        <v>33</v>
      </c>
      <c r="B207" s="26">
        <f t="shared" ref="B207:K207" si="17">B206/$K206*100</f>
        <v>24.095263574905076</v>
      </c>
      <c r="C207" s="26">
        <f t="shared" si="17"/>
        <v>2.6922146877540314</v>
      </c>
      <c r="D207" s="26">
        <f t="shared" si="17"/>
        <v>5.3783840795200808</v>
      </c>
      <c r="E207" s="26">
        <f t="shared" si="17"/>
        <v>52.213028513217331</v>
      </c>
      <c r="F207" s="26">
        <f t="shared" si="17"/>
        <v>3.6584330592799157</v>
      </c>
      <c r="G207" s="26">
        <f t="shared" si="17"/>
        <v>2.6853333401932433</v>
      </c>
      <c r="H207" s="26">
        <f t="shared" si="17"/>
        <v>3.9905384686622143</v>
      </c>
      <c r="I207" s="26">
        <f t="shared" si="17"/>
        <v>5.2487317740757131</v>
      </c>
      <c r="J207" s="26">
        <f t="shared" si="17"/>
        <v>3.807250239239373E-2</v>
      </c>
      <c r="K207" s="26">
        <f t="shared" si="17"/>
        <v>100</v>
      </c>
    </row>
    <row r="208" spans="1:11">
      <c r="B208" s="17"/>
      <c r="C208" s="17"/>
      <c r="D208" s="17"/>
      <c r="E208" s="17"/>
      <c r="F208" s="17"/>
      <c r="G208" s="17"/>
      <c r="H208" s="17"/>
      <c r="I208" s="17"/>
      <c r="J208" s="17"/>
      <c r="K208" s="17"/>
    </row>
    <row r="209" spans="1:11" s="39" customFormat="1" ht="12.75" customHeight="1">
      <c r="A209" s="45" t="s">
        <v>13</v>
      </c>
      <c r="B209" s="37"/>
      <c r="C209" s="37"/>
      <c r="D209" s="37"/>
      <c r="E209" s="37"/>
      <c r="F209" s="38"/>
      <c r="G209" s="37"/>
      <c r="H209" s="37"/>
      <c r="I209" s="37"/>
      <c r="J209" s="37"/>
    </row>
    <row r="210" spans="1:11" s="39" customFormat="1" ht="12">
      <c r="A210" s="45" t="s">
        <v>28</v>
      </c>
      <c r="B210" s="41"/>
      <c r="C210" s="41"/>
      <c r="D210" s="41"/>
      <c r="E210" s="40"/>
      <c r="F210" s="38"/>
      <c r="G210" s="40"/>
      <c r="H210" s="40"/>
      <c r="I210" s="40"/>
      <c r="J210" s="40"/>
      <c r="K210" s="40"/>
    </row>
    <row r="211" spans="1:11" s="39" customFormat="1" ht="12">
      <c r="A211" s="45"/>
      <c r="B211" s="37"/>
      <c r="C211" s="37"/>
      <c r="D211" s="37"/>
      <c r="E211" s="37"/>
      <c r="F211" s="37"/>
      <c r="G211" s="37"/>
      <c r="H211" s="37"/>
      <c r="I211" s="37"/>
      <c r="J211" s="37"/>
    </row>
    <row r="212" spans="1:11" s="39" customFormat="1" ht="12">
      <c r="A212" s="45" t="s">
        <v>14</v>
      </c>
      <c r="B212" s="41"/>
      <c r="C212" s="41"/>
      <c r="D212" s="41"/>
      <c r="E212" s="41"/>
      <c r="F212" s="41"/>
      <c r="G212" s="41"/>
      <c r="H212" s="41"/>
      <c r="I212" s="41"/>
      <c r="J212" s="41"/>
    </row>
    <row r="213" spans="1:11">
      <c r="A213" s="8"/>
      <c r="B213" s="12"/>
      <c r="C213" s="12"/>
      <c r="D213" s="12"/>
      <c r="E213" s="12"/>
      <c r="F213" s="12"/>
      <c r="G213" s="12"/>
      <c r="H213" s="12"/>
      <c r="I213" s="12"/>
      <c r="J213" s="12"/>
      <c r="K213" s="2"/>
    </row>
    <row r="215" spans="1:11">
      <c r="A215" s="59">
        <v>2016</v>
      </c>
      <c r="B215" s="61" t="s">
        <v>23</v>
      </c>
      <c r="C215" s="61"/>
      <c r="D215" s="61"/>
      <c r="E215" s="61"/>
      <c r="F215" s="61"/>
      <c r="G215" s="61"/>
      <c r="H215" s="61"/>
      <c r="I215" s="61"/>
      <c r="J215" s="58"/>
      <c r="K215" s="61" t="s">
        <v>0</v>
      </c>
    </row>
    <row r="216" spans="1:11" ht="38.25">
      <c r="A216" s="60"/>
      <c r="B216" s="15" t="s">
        <v>15</v>
      </c>
      <c r="C216" s="15" t="s">
        <v>16</v>
      </c>
      <c r="D216" s="15" t="s">
        <v>17</v>
      </c>
      <c r="E216" s="15" t="s">
        <v>18</v>
      </c>
      <c r="F216" s="15" t="s">
        <v>19</v>
      </c>
      <c r="G216" s="15" t="s">
        <v>20</v>
      </c>
      <c r="H216" s="15" t="s">
        <v>21</v>
      </c>
      <c r="I216" s="15" t="s">
        <v>22</v>
      </c>
      <c r="J216" s="15" t="s">
        <v>25</v>
      </c>
      <c r="K216" s="62"/>
    </row>
    <row r="217" spans="1:11">
      <c r="A217" s="3" t="s">
        <v>1</v>
      </c>
      <c r="B217" s="9">
        <v>27710</v>
      </c>
      <c r="C217" s="9">
        <v>10130</v>
      </c>
      <c r="D217" s="9">
        <v>26256</v>
      </c>
      <c r="E217" s="9">
        <v>157333</v>
      </c>
      <c r="F217" s="9">
        <v>10387</v>
      </c>
      <c r="G217" s="9">
        <v>8863</v>
      </c>
      <c r="H217" s="9">
        <v>18818</v>
      </c>
      <c r="I217" s="9">
        <v>34659</v>
      </c>
      <c r="J217" s="9">
        <v>91</v>
      </c>
      <c r="K217" s="9">
        <f t="shared" ref="K217:K228" si="18">B217+C217+D217+E217+F217+G217+H217+I217+J217</f>
        <v>294247</v>
      </c>
    </row>
    <row r="218" spans="1:11">
      <c r="A218" s="8" t="s">
        <v>2</v>
      </c>
      <c r="B218" s="9">
        <v>34824</v>
      </c>
      <c r="C218" s="9">
        <v>5582</v>
      </c>
      <c r="D218" s="9">
        <v>12756</v>
      </c>
      <c r="E218" s="9">
        <v>100848</v>
      </c>
      <c r="F218" s="9">
        <v>11956</v>
      </c>
      <c r="G218" s="9">
        <v>5373</v>
      </c>
      <c r="H218" s="9">
        <v>10911</v>
      </c>
      <c r="I218" s="9">
        <v>26698</v>
      </c>
      <c r="J218" s="9">
        <v>40</v>
      </c>
      <c r="K218" s="9">
        <f t="shared" si="18"/>
        <v>208988</v>
      </c>
    </row>
    <row r="219" spans="1:11">
      <c r="A219" s="8" t="s">
        <v>3</v>
      </c>
      <c r="B219" s="9">
        <v>27049</v>
      </c>
      <c r="C219" s="9">
        <v>4853</v>
      </c>
      <c r="D219" s="9">
        <v>4529</v>
      </c>
      <c r="E219" s="9">
        <v>55356</v>
      </c>
      <c r="F219" s="9">
        <v>1879</v>
      </c>
      <c r="G219" s="9">
        <v>3512</v>
      </c>
      <c r="H219" s="9">
        <v>5858</v>
      </c>
      <c r="I219" s="9">
        <v>5853</v>
      </c>
      <c r="J219" s="9">
        <v>50</v>
      </c>
      <c r="K219" s="9">
        <f t="shared" si="18"/>
        <v>108939</v>
      </c>
    </row>
    <row r="220" spans="1:11">
      <c r="A220" s="8" t="s">
        <v>4</v>
      </c>
      <c r="B220" s="9">
        <v>10259</v>
      </c>
      <c r="C220" s="9">
        <v>2063</v>
      </c>
      <c r="D220" s="9">
        <v>1417</v>
      </c>
      <c r="E220" s="9">
        <v>26513</v>
      </c>
      <c r="F220" s="9">
        <v>2495</v>
      </c>
      <c r="G220" s="9">
        <v>451</v>
      </c>
      <c r="H220" s="9">
        <v>1360</v>
      </c>
      <c r="I220" s="9">
        <v>591</v>
      </c>
      <c r="J220" s="9">
        <v>62</v>
      </c>
      <c r="K220" s="9">
        <f t="shared" si="18"/>
        <v>45211</v>
      </c>
    </row>
    <row r="221" spans="1:11">
      <c r="A221" s="8" t="s">
        <v>5</v>
      </c>
      <c r="B221" s="9">
        <v>7743</v>
      </c>
      <c r="C221" s="9">
        <v>571</v>
      </c>
      <c r="D221" s="9">
        <v>1032</v>
      </c>
      <c r="E221" s="9">
        <v>19968</v>
      </c>
      <c r="F221" s="9">
        <v>1231</v>
      </c>
      <c r="G221" s="9"/>
      <c r="H221" s="9">
        <v>2001</v>
      </c>
      <c r="I221" s="9">
        <v>78</v>
      </c>
      <c r="J221" s="9"/>
      <c r="K221" s="9">
        <f t="shared" si="18"/>
        <v>32624</v>
      </c>
    </row>
    <row r="222" spans="1:11">
      <c r="A222" s="8" t="s">
        <v>6</v>
      </c>
      <c r="B222" s="9">
        <v>11788</v>
      </c>
      <c r="C222" s="9">
        <v>629</v>
      </c>
      <c r="D222" s="9">
        <v>1411</v>
      </c>
      <c r="E222" s="9">
        <v>21572</v>
      </c>
      <c r="F222" s="9">
        <v>1596</v>
      </c>
      <c r="G222" s="9"/>
      <c r="H222" s="9">
        <v>2879</v>
      </c>
      <c r="I222" s="9">
        <v>0</v>
      </c>
      <c r="J222" s="9"/>
      <c r="K222" s="9">
        <f t="shared" si="18"/>
        <v>39875</v>
      </c>
    </row>
    <row r="223" spans="1:11">
      <c r="A223" s="8" t="s">
        <v>7</v>
      </c>
      <c r="B223" s="9">
        <v>39508</v>
      </c>
      <c r="C223" s="9">
        <v>2850</v>
      </c>
      <c r="D223" s="9">
        <v>3578</v>
      </c>
      <c r="E223" s="9">
        <v>70501</v>
      </c>
      <c r="F223" s="9">
        <v>5689</v>
      </c>
      <c r="G223" s="9">
        <v>2856</v>
      </c>
      <c r="H223" s="9">
        <v>5687</v>
      </c>
      <c r="I223" s="9">
        <v>2890</v>
      </c>
      <c r="J223" s="9">
        <v>65</v>
      </c>
      <c r="K223" s="9">
        <f t="shared" si="18"/>
        <v>133624</v>
      </c>
    </row>
    <row r="224" spans="1:11">
      <c r="A224" s="8" t="s">
        <v>8</v>
      </c>
      <c r="B224" s="9">
        <v>27669</v>
      </c>
      <c r="C224" s="9">
        <v>2070</v>
      </c>
      <c r="D224" s="9">
        <v>3541</v>
      </c>
      <c r="E224" s="9">
        <v>36882</v>
      </c>
      <c r="F224" s="9">
        <v>3566</v>
      </c>
      <c r="G224" s="9">
        <v>2162</v>
      </c>
      <c r="H224" s="9">
        <v>4484</v>
      </c>
      <c r="I224" s="9">
        <v>3686</v>
      </c>
      <c r="J224" s="9">
        <v>23</v>
      </c>
      <c r="K224" s="9">
        <f t="shared" si="18"/>
        <v>84083</v>
      </c>
    </row>
    <row r="225" spans="1:11">
      <c r="A225" s="8" t="s">
        <v>9</v>
      </c>
      <c r="B225" s="9">
        <v>25258</v>
      </c>
      <c r="C225" s="9">
        <v>1407</v>
      </c>
      <c r="D225" s="9">
        <v>3672</v>
      </c>
      <c r="E225" s="9">
        <v>48658</v>
      </c>
      <c r="F225" s="9">
        <v>3147</v>
      </c>
      <c r="G225" s="9">
        <v>1794</v>
      </c>
      <c r="H225" s="9">
        <v>3655</v>
      </c>
      <c r="I225" s="9">
        <v>2202</v>
      </c>
      <c r="J225" s="9">
        <v>42</v>
      </c>
      <c r="K225" s="9">
        <f t="shared" si="18"/>
        <v>89835</v>
      </c>
    </row>
    <row r="226" spans="1:11" s="2" customFormat="1" ht="12.75">
      <c r="A226" s="8" t="s">
        <v>10</v>
      </c>
      <c r="B226" s="9">
        <v>36172</v>
      </c>
      <c r="C226" s="9">
        <v>2689</v>
      </c>
      <c r="D226" s="9">
        <v>3748</v>
      </c>
      <c r="E226" s="9">
        <v>65259</v>
      </c>
      <c r="F226" s="9">
        <v>4357</v>
      </c>
      <c r="G226" s="9">
        <v>3541</v>
      </c>
      <c r="H226" s="9">
        <v>4610</v>
      </c>
      <c r="I226" s="9">
        <v>4460</v>
      </c>
      <c r="J226" s="9">
        <v>50</v>
      </c>
      <c r="K226" s="9">
        <f t="shared" si="18"/>
        <v>124886</v>
      </c>
    </row>
    <row r="227" spans="1:11">
      <c r="A227" s="8" t="s">
        <v>11</v>
      </c>
      <c r="B227" s="9">
        <v>34836</v>
      </c>
      <c r="C227" s="9">
        <v>2989</v>
      </c>
      <c r="D227" s="9">
        <v>8411</v>
      </c>
      <c r="E227" s="9">
        <v>63200</v>
      </c>
      <c r="F227" s="9">
        <v>5126</v>
      </c>
      <c r="G227" s="9">
        <v>3789</v>
      </c>
      <c r="H227" s="9">
        <v>4094</v>
      </c>
      <c r="I227" s="9">
        <v>3351</v>
      </c>
      <c r="J227" s="9">
        <v>48</v>
      </c>
      <c r="K227" s="9">
        <f t="shared" si="18"/>
        <v>125844</v>
      </c>
    </row>
    <row r="228" spans="1:11">
      <c r="A228" s="8" t="s">
        <v>24</v>
      </c>
      <c r="B228" s="5">
        <v>29485</v>
      </c>
      <c r="C228" s="5">
        <v>3570</v>
      </c>
      <c r="D228" s="5">
        <v>10412</v>
      </c>
      <c r="E228" s="5">
        <v>60567</v>
      </c>
      <c r="F228" s="5">
        <v>3752</v>
      </c>
      <c r="G228" s="5">
        <v>4418</v>
      </c>
      <c r="H228" s="5">
        <v>4311</v>
      </c>
      <c r="I228" s="5">
        <v>7038</v>
      </c>
      <c r="J228" s="9">
        <v>30</v>
      </c>
      <c r="K228" s="9">
        <f t="shared" si="18"/>
        <v>123583</v>
      </c>
    </row>
    <row r="229" spans="1:11" s="2" customFormat="1" ht="12.75">
      <c r="A229" s="4" t="s">
        <v>12</v>
      </c>
      <c r="B229" s="10">
        <v>312301</v>
      </c>
      <c r="C229" s="10">
        <v>39403</v>
      </c>
      <c r="D229" s="10">
        <f>SUM(D217:D228)</f>
        <v>80763</v>
      </c>
      <c r="E229" s="10">
        <v>726657</v>
      </c>
      <c r="F229" s="10">
        <f t="shared" ref="F229:K229" si="19">SUM(F217:F228)</f>
        <v>55181</v>
      </c>
      <c r="G229" s="10">
        <f t="shared" si="19"/>
        <v>36759</v>
      </c>
      <c r="H229" s="10">
        <f t="shared" si="19"/>
        <v>68668</v>
      </c>
      <c r="I229" s="10">
        <f t="shared" si="19"/>
        <v>91506</v>
      </c>
      <c r="J229" s="10">
        <f t="shared" si="19"/>
        <v>501</v>
      </c>
      <c r="K229" s="10">
        <f t="shared" si="19"/>
        <v>1411739</v>
      </c>
    </row>
    <row r="230" spans="1:11" s="2" customFormat="1" ht="25.5">
      <c r="A230" s="25" t="s">
        <v>33</v>
      </c>
      <c r="B230" s="26">
        <f t="shared" ref="B230:K230" si="20">B229/$K229*100</f>
        <v>22.12172363305115</v>
      </c>
      <c r="C230" s="26">
        <f t="shared" si="20"/>
        <v>2.791096654551585</v>
      </c>
      <c r="D230" s="26">
        <f t="shared" si="20"/>
        <v>5.7208166665368028</v>
      </c>
      <c r="E230" s="26">
        <f t="shared" si="20"/>
        <v>51.472474727977335</v>
      </c>
      <c r="F230" s="26">
        <f t="shared" si="20"/>
        <v>3.9087253380405298</v>
      </c>
      <c r="G230" s="26">
        <f t="shared" si="20"/>
        <v>2.6038099110387969</v>
      </c>
      <c r="H230" s="26">
        <f t="shared" si="20"/>
        <v>4.8640718999758459</v>
      </c>
      <c r="I230" s="26">
        <f t="shared" si="20"/>
        <v>6.4817930226479543</v>
      </c>
      <c r="J230" s="26">
        <f t="shared" si="20"/>
        <v>3.5488146179995024E-2</v>
      </c>
      <c r="K230" s="26">
        <f t="shared" si="20"/>
        <v>100</v>
      </c>
    </row>
    <row r="231" spans="1:11">
      <c r="B231" s="17"/>
      <c r="C231" s="17"/>
      <c r="D231" s="17"/>
      <c r="E231" s="17"/>
      <c r="F231" s="17"/>
      <c r="G231" s="17"/>
      <c r="H231" s="17"/>
      <c r="I231" s="17"/>
      <c r="J231" s="17"/>
      <c r="K231" s="17"/>
    </row>
    <row r="232" spans="1:11" s="39" customFormat="1" ht="12.75" customHeight="1">
      <c r="A232" s="45" t="s">
        <v>13</v>
      </c>
      <c r="B232" s="37"/>
      <c r="C232" s="37"/>
      <c r="D232" s="37"/>
      <c r="E232" s="37"/>
      <c r="F232" s="38"/>
      <c r="G232" s="37"/>
      <c r="H232" s="37"/>
      <c r="I232" s="37"/>
      <c r="J232" s="37"/>
    </row>
    <row r="233" spans="1:11" s="39" customFormat="1" ht="12">
      <c r="A233" s="45" t="s">
        <v>28</v>
      </c>
      <c r="B233" s="41"/>
      <c r="C233" s="41"/>
      <c r="D233" s="41"/>
      <c r="E233" s="40"/>
      <c r="F233" s="38"/>
      <c r="G233" s="40"/>
      <c r="H233" s="40"/>
      <c r="I233" s="40"/>
      <c r="J233" s="40"/>
      <c r="K233" s="40"/>
    </row>
    <row r="234" spans="1:11" s="39" customFormat="1" ht="12">
      <c r="A234" s="45" t="s">
        <v>30</v>
      </c>
      <c r="B234" s="37"/>
      <c r="C234" s="37"/>
      <c r="D234" s="37"/>
      <c r="E234" s="37"/>
      <c r="F234" s="37"/>
      <c r="G234" s="37"/>
      <c r="H234" s="37"/>
      <c r="I234" s="37"/>
      <c r="J234" s="37"/>
    </row>
    <row r="235" spans="1:11" s="39" customFormat="1" ht="12">
      <c r="A235" s="45"/>
      <c r="B235" s="41"/>
      <c r="C235" s="41"/>
      <c r="D235" s="41"/>
      <c r="E235" s="41"/>
      <c r="F235" s="41"/>
      <c r="G235" s="41"/>
      <c r="H235" s="41"/>
      <c r="I235" s="41"/>
      <c r="J235" s="41"/>
    </row>
    <row r="236" spans="1:11" s="39" customFormat="1" ht="12.75" customHeight="1">
      <c r="A236" s="45" t="s">
        <v>14</v>
      </c>
      <c r="B236" s="37"/>
      <c r="C236" s="37"/>
      <c r="D236" s="37"/>
      <c r="E236" s="37"/>
      <c r="F236" s="38"/>
      <c r="G236" s="37"/>
      <c r="H236" s="37"/>
      <c r="I236" s="37"/>
      <c r="J236" s="37"/>
    </row>
    <row r="237" spans="1:11">
      <c r="A237" s="8"/>
      <c r="B237" s="12"/>
      <c r="C237" s="12"/>
      <c r="D237" s="12"/>
      <c r="E237" s="12"/>
      <c r="F237" s="12"/>
      <c r="G237" s="12"/>
      <c r="H237" s="12"/>
      <c r="I237" s="12"/>
      <c r="J237" s="12"/>
      <c r="K237" s="2"/>
    </row>
    <row r="239" spans="1:11">
      <c r="A239" s="59">
        <v>2015</v>
      </c>
      <c r="B239" s="61" t="s">
        <v>23</v>
      </c>
      <c r="C239" s="61"/>
      <c r="D239" s="61"/>
      <c r="E239" s="61"/>
      <c r="F239" s="61"/>
      <c r="G239" s="61"/>
      <c r="H239" s="61"/>
      <c r="I239" s="61"/>
      <c r="J239" s="58"/>
      <c r="K239" s="61" t="s">
        <v>0</v>
      </c>
    </row>
    <row r="240" spans="1:11" ht="38.25">
      <c r="A240" s="60"/>
      <c r="B240" s="15" t="s">
        <v>15</v>
      </c>
      <c r="C240" s="15" t="s">
        <v>16</v>
      </c>
      <c r="D240" s="15" t="s">
        <v>17</v>
      </c>
      <c r="E240" s="15" t="s">
        <v>18</v>
      </c>
      <c r="F240" s="15" t="s">
        <v>19</v>
      </c>
      <c r="G240" s="15" t="s">
        <v>20</v>
      </c>
      <c r="H240" s="15" t="s">
        <v>21</v>
      </c>
      <c r="I240" s="15" t="s">
        <v>22</v>
      </c>
      <c r="J240" s="15" t="s">
        <v>25</v>
      </c>
      <c r="K240" s="62"/>
    </row>
    <row r="241" spans="1:11">
      <c r="A241" s="3" t="s">
        <v>1</v>
      </c>
      <c r="B241" s="9">
        <v>61773</v>
      </c>
      <c r="C241" s="9">
        <v>11662</v>
      </c>
      <c r="D241" s="9">
        <v>12822</v>
      </c>
      <c r="E241" s="9">
        <v>85986</v>
      </c>
      <c r="F241" s="9">
        <v>11875</v>
      </c>
      <c r="G241" s="9">
        <v>8494</v>
      </c>
      <c r="H241" s="9">
        <v>11641</v>
      </c>
      <c r="I241" s="9">
        <v>32424</v>
      </c>
      <c r="J241" s="9">
        <v>73</v>
      </c>
      <c r="K241" s="9">
        <f t="shared" ref="K241:K253" si="21">B241+C241+D241+E241+F241+G241+H241+I241+J241</f>
        <v>236750</v>
      </c>
    </row>
    <row r="242" spans="1:11">
      <c r="A242" s="8" t="s">
        <v>2</v>
      </c>
      <c r="B242" s="9">
        <v>52275</v>
      </c>
      <c r="C242" s="9">
        <v>8776</v>
      </c>
      <c r="D242" s="9">
        <v>11709</v>
      </c>
      <c r="E242" s="9">
        <v>76418</v>
      </c>
      <c r="F242" s="9">
        <v>12632</v>
      </c>
      <c r="G242" s="9">
        <v>6456</v>
      </c>
      <c r="H242" s="9">
        <v>9347</v>
      </c>
      <c r="I242" s="9">
        <v>31770</v>
      </c>
      <c r="J242" s="9">
        <v>72</v>
      </c>
      <c r="K242" s="9">
        <f t="shared" si="21"/>
        <v>209455</v>
      </c>
    </row>
    <row r="243" spans="1:11">
      <c r="A243" s="8" t="s">
        <v>3</v>
      </c>
      <c r="B243" s="9">
        <v>34912</v>
      </c>
      <c r="C243" s="9">
        <v>4306</v>
      </c>
      <c r="D243" s="9">
        <v>5796</v>
      </c>
      <c r="E243" s="9">
        <v>62607</v>
      </c>
      <c r="F243" s="9">
        <v>4566</v>
      </c>
      <c r="G243" s="9">
        <v>4100</v>
      </c>
      <c r="H243" s="9">
        <v>6528</v>
      </c>
      <c r="I243" s="9">
        <v>11098</v>
      </c>
      <c r="J243" s="9">
        <v>86</v>
      </c>
      <c r="K243" s="9">
        <f t="shared" si="21"/>
        <v>133999</v>
      </c>
    </row>
    <row r="244" spans="1:11">
      <c r="A244" s="8" t="s">
        <v>4</v>
      </c>
      <c r="B244" s="9">
        <v>31171</v>
      </c>
      <c r="C244" s="9">
        <v>3755</v>
      </c>
      <c r="D244" s="9">
        <v>4655</v>
      </c>
      <c r="E244" s="9">
        <v>66232</v>
      </c>
      <c r="F244" s="9">
        <v>2593</v>
      </c>
      <c r="G244" s="9">
        <v>4097</v>
      </c>
      <c r="H244" s="9">
        <v>6602</v>
      </c>
      <c r="I244" s="9">
        <v>7415</v>
      </c>
      <c r="J244" s="9">
        <v>73</v>
      </c>
      <c r="K244" s="9">
        <f t="shared" si="21"/>
        <v>126593</v>
      </c>
    </row>
    <row r="245" spans="1:11">
      <c r="A245" s="8" t="s">
        <v>5</v>
      </c>
      <c r="B245" s="9">
        <v>20630</v>
      </c>
      <c r="C245" s="9">
        <v>2062</v>
      </c>
      <c r="D245" s="9">
        <v>2004</v>
      </c>
      <c r="E245" s="9">
        <v>45261</v>
      </c>
      <c r="F245" s="9">
        <v>1587</v>
      </c>
      <c r="G245" s="9">
        <v>3756</v>
      </c>
      <c r="H245" s="9">
        <v>4733</v>
      </c>
      <c r="I245" s="9">
        <v>1888</v>
      </c>
      <c r="J245" s="9">
        <v>45</v>
      </c>
      <c r="K245" s="9">
        <f t="shared" si="21"/>
        <v>81966</v>
      </c>
    </row>
    <row r="246" spans="1:11">
      <c r="A246" s="8" t="s">
        <v>6</v>
      </c>
      <c r="B246" s="9">
        <v>11133</v>
      </c>
      <c r="C246" s="9">
        <v>712</v>
      </c>
      <c r="D246" s="9">
        <v>1385</v>
      </c>
      <c r="E246" s="9">
        <v>26936</v>
      </c>
      <c r="F246" s="9">
        <v>1478</v>
      </c>
      <c r="G246" s="9">
        <v>1271</v>
      </c>
      <c r="H246" s="9">
        <v>2979</v>
      </c>
      <c r="I246" s="9">
        <v>81</v>
      </c>
      <c r="J246" s="9">
        <v>59</v>
      </c>
      <c r="K246" s="9">
        <f t="shared" si="21"/>
        <v>46034</v>
      </c>
    </row>
    <row r="247" spans="1:11">
      <c r="A247" s="8" t="s">
        <v>7</v>
      </c>
      <c r="B247" s="9">
        <v>33592</v>
      </c>
      <c r="C247" s="9">
        <v>2414</v>
      </c>
      <c r="D247" s="9">
        <v>3965</v>
      </c>
      <c r="E247" s="9">
        <v>75810</v>
      </c>
      <c r="F247" s="9">
        <v>5736</v>
      </c>
      <c r="G247" s="9">
        <v>5284</v>
      </c>
      <c r="H247" s="9">
        <v>6424</v>
      </c>
      <c r="I247" s="9">
        <v>4492</v>
      </c>
      <c r="J247" s="9">
        <v>108</v>
      </c>
      <c r="K247" s="9">
        <f t="shared" si="21"/>
        <v>137825</v>
      </c>
    </row>
    <row r="248" spans="1:11">
      <c r="A248" s="8" t="s">
        <v>8</v>
      </c>
      <c r="B248" s="9">
        <v>18583</v>
      </c>
      <c r="C248" s="9">
        <v>1498</v>
      </c>
      <c r="D248" s="9">
        <v>3540</v>
      </c>
      <c r="E248" s="9">
        <v>39617</v>
      </c>
      <c r="F248" s="9">
        <v>3228</v>
      </c>
      <c r="G248" s="9">
        <v>2955</v>
      </c>
      <c r="H248" s="9">
        <v>3500</v>
      </c>
      <c r="I248" s="9">
        <v>3841</v>
      </c>
      <c r="J248" s="9">
        <v>35</v>
      </c>
      <c r="K248" s="9">
        <f t="shared" si="21"/>
        <v>76797</v>
      </c>
    </row>
    <row r="249" spans="1:11">
      <c r="A249" s="8" t="s">
        <v>9</v>
      </c>
      <c r="B249" s="9">
        <v>22757</v>
      </c>
      <c r="C249" s="9">
        <v>1714</v>
      </c>
      <c r="D249" s="9">
        <v>3672</v>
      </c>
      <c r="E249" s="9">
        <v>49209</v>
      </c>
      <c r="F249" s="9">
        <v>2981</v>
      </c>
      <c r="G249" s="9">
        <v>2962</v>
      </c>
      <c r="H249" s="9">
        <v>4728</v>
      </c>
      <c r="I249" s="9">
        <v>3941</v>
      </c>
      <c r="J249" s="9">
        <v>77</v>
      </c>
      <c r="K249" s="9">
        <f t="shared" si="21"/>
        <v>92041</v>
      </c>
    </row>
    <row r="250" spans="1:11" s="2" customFormat="1" ht="12.75">
      <c r="A250" s="8" t="s">
        <v>10</v>
      </c>
      <c r="B250" s="9">
        <v>27180</v>
      </c>
      <c r="C250" s="9">
        <v>2315</v>
      </c>
      <c r="D250" s="9">
        <v>3748</v>
      </c>
      <c r="E250" s="9">
        <v>54426</v>
      </c>
      <c r="F250" s="9">
        <v>4098</v>
      </c>
      <c r="G250" s="9">
        <v>3431</v>
      </c>
      <c r="H250" s="9">
        <v>4313</v>
      </c>
      <c r="I250" s="9">
        <v>4253</v>
      </c>
      <c r="J250" s="9">
        <v>25</v>
      </c>
      <c r="K250" s="9">
        <f t="shared" si="21"/>
        <v>103789</v>
      </c>
    </row>
    <row r="251" spans="1:11">
      <c r="A251" s="8" t="s">
        <v>11</v>
      </c>
      <c r="B251" s="9">
        <v>31219</v>
      </c>
      <c r="C251" s="9">
        <v>1539</v>
      </c>
      <c r="D251" s="9">
        <v>10411</v>
      </c>
      <c r="E251" s="9">
        <v>60903</v>
      </c>
      <c r="F251" s="9">
        <v>4591</v>
      </c>
      <c r="G251" s="9">
        <v>4585</v>
      </c>
      <c r="H251" s="9">
        <v>4789</v>
      </c>
      <c r="I251" s="9">
        <v>6860</v>
      </c>
      <c r="J251" s="9">
        <v>63</v>
      </c>
      <c r="K251" s="9">
        <f t="shared" si="21"/>
        <v>124960</v>
      </c>
    </row>
    <row r="252" spans="1:11">
      <c r="A252" s="8" t="s">
        <v>24</v>
      </c>
      <c r="B252" s="5">
        <v>0</v>
      </c>
      <c r="C252" s="5">
        <v>5730</v>
      </c>
      <c r="D252" s="5">
        <v>12412</v>
      </c>
      <c r="E252" s="5">
        <v>60888</v>
      </c>
      <c r="F252" s="5">
        <v>4178</v>
      </c>
      <c r="G252" s="5">
        <v>4646</v>
      </c>
      <c r="H252" s="5">
        <v>7206</v>
      </c>
      <c r="I252" s="5">
        <v>13049</v>
      </c>
      <c r="J252" s="9"/>
      <c r="K252" s="9">
        <f t="shared" si="21"/>
        <v>108109</v>
      </c>
    </row>
    <row r="253" spans="1:11" s="2" customFormat="1" ht="12.75">
      <c r="A253" s="4" t="s">
        <v>12</v>
      </c>
      <c r="B253" s="10">
        <v>345225</v>
      </c>
      <c r="C253" s="10">
        <v>46483</v>
      </c>
      <c r="D253" s="10">
        <f>SUM(D241:D252)</f>
        <v>76119</v>
      </c>
      <c r="E253" s="10">
        <v>704293</v>
      </c>
      <c r="F253" s="10">
        <f>SUM(F241:F252)</f>
        <v>59543</v>
      </c>
      <c r="G253" s="10">
        <v>52037</v>
      </c>
      <c r="H253" s="10">
        <v>72790</v>
      </c>
      <c r="I253" s="10">
        <v>121112</v>
      </c>
      <c r="J253" s="10">
        <v>716</v>
      </c>
      <c r="K253" s="10">
        <f t="shared" si="21"/>
        <v>1478318</v>
      </c>
    </row>
    <row r="254" spans="1:11" s="2" customFormat="1" ht="25.5">
      <c r="A254" s="25" t="s">
        <v>33</v>
      </c>
      <c r="B254" s="35">
        <f t="shared" ref="B254:K254" si="22">B253/$K253*100</f>
        <v>23.352553374848984</v>
      </c>
      <c r="C254" s="35">
        <f t="shared" si="22"/>
        <v>3.1443167167010073</v>
      </c>
      <c r="D254" s="35">
        <f t="shared" si="22"/>
        <v>5.1490274758204935</v>
      </c>
      <c r="E254" s="35">
        <f t="shared" si="22"/>
        <v>47.641508795807127</v>
      </c>
      <c r="F254" s="35">
        <f t="shared" si="22"/>
        <v>4.0277531627160057</v>
      </c>
      <c r="G254" s="35">
        <f t="shared" si="22"/>
        <v>3.5200139618133583</v>
      </c>
      <c r="H254" s="35">
        <f t="shared" si="22"/>
        <v>4.9238391198646028</v>
      </c>
      <c r="I254" s="35">
        <f t="shared" si="22"/>
        <v>8.1925539701200965</v>
      </c>
      <c r="J254" s="35">
        <f t="shared" si="22"/>
        <v>4.8433422308326084E-2</v>
      </c>
      <c r="K254" s="35">
        <f t="shared" si="22"/>
        <v>100</v>
      </c>
    </row>
    <row r="255" spans="1:11">
      <c r="A255" s="14"/>
      <c r="B255" s="20"/>
      <c r="C255" s="20"/>
      <c r="D255" s="20"/>
      <c r="E255" s="20"/>
      <c r="F255" s="20"/>
      <c r="G255" s="20"/>
      <c r="H255" s="20"/>
      <c r="I255" s="20"/>
      <c r="J255" s="20"/>
      <c r="K255" s="20"/>
    </row>
    <row r="256" spans="1:11" s="39" customFormat="1" ht="12.75" customHeight="1">
      <c r="A256" s="45" t="s">
        <v>13</v>
      </c>
      <c r="B256" s="37"/>
      <c r="C256" s="37"/>
      <c r="D256" s="37"/>
      <c r="E256" s="37"/>
      <c r="F256" s="38"/>
      <c r="G256" s="37"/>
      <c r="H256" s="37"/>
      <c r="I256" s="37"/>
      <c r="J256" s="37"/>
    </row>
    <row r="257" spans="1:11" s="39" customFormat="1" ht="12">
      <c r="A257" s="45" t="s">
        <v>30</v>
      </c>
      <c r="B257" s="41"/>
      <c r="C257" s="41"/>
      <c r="D257" s="41"/>
      <c r="E257" s="40"/>
      <c r="F257" s="38"/>
      <c r="G257" s="40"/>
      <c r="H257" s="40"/>
      <c r="I257" s="40"/>
      <c r="J257" s="40"/>
      <c r="K257" s="40"/>
    </row>
    <row r="258" spans="1:11" s="39" customFormat="1" ht="12">
      <c r="A258" s="45"/>
      <c r="B258" s="37"/>
      <c r="C258" s="37"/>
      <c r="D258" s="37"/>
      <c r="E258" s="37"/>
      <c r="F258" s="37"/>
      <c r="G258" s="37"/>
      <c r="H258" s="37"/>
      <c r="I258" s="37"/>
      <c r="J258" s="37"/>
    </row>
    <row r="259" spans="1:11" s="39" customFormat="1" ht="12">
      <c r="A259" s="45" t="s">
        <v>14</v>
      </c>
      <c r="B259" s="41"/>
      <c r="C259" s="41"/>
      <c r="D259" s="41"/>
      <c r="E259" s="41"/>
      <c r="F259" s="41"/>
      <c r="G259" s="41"/>
      <c r="H259" s="41"/>
      <c r="I259" s="41"/>
      <c r="J259" s="41"/>
    </row>
    <row r="262" spans="1:11">
      <c r="A262" s="59">
        <v>2014</v>
      </c>
      <c r="B262" s="61" t="s">
        <v>23</v>
      </c>
      <c r="C262" s="61"/>
      <c r="D262" s="61"/>
      <c r="E262" s="61"/>
      <c r="F262" s="61"/>
      <c r="G262" s="61"/>
      <c r="H262" s="61"/>
      <c r="I262" s="61"/>
      <c r="J262" s="58"/>
      <c r="K262" s="61" t="s">
        <v>0</v>
      </c>
    </row>
    <row r="263" spans="1:11" ht="38.25">
      <c r="A263" s="60"/>
      <c r="B263" s="15" t="s">
        <v>15</v>
      </c>
      <c r="C263" s="15" t="s">
        <v>16</v>
      </c>
      <c r="D263" s="15" t="s">
        <v>17</v>
      </c>
      <c r="E263" s="15" t="s">
        <v>18</v>
      </c>
      <c r="F263" s="15" t="s">
        <v>19</v>
      </c>
      <c r="G263" s="15" t="s">
        <v>20</v>
      </c>
      <c r="H263" s="15" t="s">
        <v>21</v>
      </c>
      <c r="I263" s="15" t="s">
        <v>22</v>
      </c>
      <c r="J263" s="15" t="s">
        <v>25</v>
      </c>
      <c r="K263" s="62"/>
    </row>
    <row r="264" spans="1:11">
      <c r="A264" s="3" t="s">
        <v>1</v>
      </c>
      <c r="B264" s="9">
        <v>46671</v>
      </c>
      <c r="C264" s="9">
        <v>13845</v>
      </c>
      <c r="D264" s="9">
        <v>10451</v>
      </c>
      <c r="E264" s="9">
        <v>68049</v>
      </c>
      <c r="F264" s="9">
        <v>12302</v>
      </c>
      <c r="G264" s="9">
        <v>4162</v>
      </c>
      <c r="H264" s="9">
        <v>11418</v>
      </c>
      <c r="I264" s="9">
        <v>29370</v>
      </c>
      <c r="J264" s="9">
        <v>47</v>
      </c>
      <c r="K264" s="9">
        <f t="shared" ref="K264:K276" si="23">B264+C264+D264+E264+F264+G264+H264+I264+J264</f>
        <v>196315</v>
      </c>
    </row>
    <row r="265" spans="1:11">
      <c r="A265" s="8" t="s">
        <v>2</v>
      </c>
      <c r="B265" s="9">
        <v>41575</v>
      </c>
      <c r="C265" s="9">
        <v>9734</v>
      </c>
      <c r="D265" s="9">
        <v>7027</v>
      </c>
      <c r="E265" s="9">
        <v>55186</v>
      </c>
      <c r="F265" s="9">
        <v>10593</v>
      </c>
      <c r="G265" s="9">
        <v>4062</v>
      </c>
      <c r="H265" s="9">
        <v>5718</v>
      </c>
      <c r="I265" s="9">
        <v>15830</v>
      </c>
      <c r="J265" s="9">
        <v>36</v>
      </c>
      <c r="K265" s="9">
        <f t="shared" si="23"/>
        <v>149761</v>
      </c>
    </row>
    <row r="266" spans="1:11">
      <c r="A266" s="8" t="s">
        <v>3</v>
      </c>
      <c r="B266" s="9">
        <v>40486</v>
      </c>
      <c r="C266" s="9">
        <v>8750</v>
      </c>
      <c r="D266" s="9">
        <v>6129</v>
      </c>
      <c r="E266" s="9">
        <v>62913</v>
      </c>
      <c r="F266" s="9">
        <v>4956</v>
      </c>
      <c r="G266" s="9">
        <v>4344</v>
      </c>
      <c r="H266" s="9">
        <v>7582</v>
      </c>
      <c r="I266" s="9">
        <v>13960</v>
      </c>
      <c r="J266" s="9">
        <v>21</v>
      </c>
      <c r="K266" s="9">
        <f t="shared" si="23"/>
        <v>149141</v>
      </c>
    </row>
    <row r="267" spans="1:11">
      <c r="A267" s="8" t="s">
        <v>4</v>
      </c>
      <c r="B267" s="9">
        <v>29302</v>
      </c>
      <c r="C267" s="9">
        <v>3998</v>
      </c>
      <c r="D267" s="9">
        <v>5134</v>
      </c>
      <c r="E267" s="9">
        <v>59470</v>
      </c>
      <c r="F267" s="9">
        <v>1346</v>
      </c>
      <c r="G267" s="9">
        <v>3394</v>
      </c>
      <c r="H267" s="9">
        <v>5109</v>
      </c>
      <c r="I267" s="9">
        <v>6157</v>
      </c>
      <c r="J267" s="9">
        <v>67</v>
      </c>
      <c r="K267" s="9">
        <f t="shared" si="23"/>
        <v>113977</v>
      </c>
    </row>
    <row r="268" spans="1:11">
      <c r="A268" s="8" t="s">
        <v>5</v>
      </c>
      <c r="B268" s="9">
        <v>18760</v>
      </c>
      <c r="C268" s="9">
        <v>2509</v>
      </c>
      <c r="D268" s="9">
        <v>2207</v>
      </c>
      <c r="E268" s="9">
        <v>39603</v>
      </c>
      <c r="F268" s="9">
        <v>1653</v>
      </c>
      <c r="G268" s="9">
        <v>2314</v>
      </c>
      <c r="H268" s="9">
        <v>4079</v>
      </c>
      <c r="I268" s="9">
        <v>2783</v>
      </c>
      <c r="J268" s="9">
        <v>39</v>
      </c>
      <c r="K268" s="9">
        <f t="shared" si="23"/>
        <v>73947</v>
      </c>
    </row>
    <row r="269" spans="1:11">
      <c r="A269" s="8" t="s">
        <v>6</v>
      </c>
      <c r="B269" s="9">
        <v>12477</v>
      </c>
      <c r="C269" s="9">
        <v>1572</v>
      </c>
      <c r="D269" s="9">
        <v>1485</v>
      </c>
      <c r="E269" s="9">
        <v>23054</v>
      </c>
      <c r="F269" s="9">
        <v>2478</v>
      </c>
      <c r="G269" s="9">
        <v>1819</v>
      </c>
      <c r="H269" s="9">
        <v>2764</v>
      </c>
      <c r="I269" s="9">
        <v>1036</v>
      </c>
      <c r="J269" s="9">
        <v>17</v>
      </c>
      <c r="K269" s="9">
        <f t="shared" si="23"/>
        <v>46702</v>
      </c>
    </row>
    <row r="270" spans="1:11">
      <c r="A270" s="8" t="s">
        <v>7</v>
      </c>
      <c r="B270" s="9">
        <v>24692</v>
      </c>
      <c r="C270" s="9">
        <v>3373</v>
      </c>
      <c r="D270" s="9">
        <v>2741</v>
      </c>
      <c r="E270" s="9">
        <v>59255</v>
      </c>
      <c r="F270" s="9">
        <v>5489</v>
      </c>
      <c r="G270" s="9">
        <v>4222</v>
      </c>
      <c r="H270" s="9">
        <v>6080</v>
      </c>
      <c r="I270" s="9">
        <v>3349</v>
      </c>
      <c r="J270" s="9">
        <v>41</v>
      </c>
      <c r="K270" s="9">
        <f t="shared" si="23"/>
        <v>109242</v>
      </c>
    </row>
    <row r="271" spans="1:11">
      <c r="A271" s="8" t="s">
        <v>8</v>
      </c>
      <c r="B271" s="9">
        <v>26428</v>
      </c>
      <c r="C271" s="9">
        <v>4690</v>
      </c>
      <c r="D271" s="9">
        <v>5404</v>
      </c>
      <c r="E271" s="9">
        <v>50142</v>
      </c>
      <c r="F271" s="9">
        <v>3015</v>
      </c>
      <c r="G271" s="9">
        <v>4332</v>
      </c>
      <c r="H271" s="9">
        <v>7711</v>
      </c>
      <c r="I271" s="9">
        <v>4660</v>
      </c>
      <c r="J271" s="9">
        <v>104</v>
      </c>
      <c r="K271" s="9">
        <f t="shared" si="23"/>
        <v>106486</v>
      </c>
    </row>
    <row r="272" spans="1:11">
      <c r="A272" s="8" t="s">
        <v>9</v>
      </c>
      <c r="B272" s="9">
        <v>21322</v>
      </c>
      <c r="C272" s="9">
        <v>3544</v>
      </c>
      <c r="D272" s="9">
        <v>2643</v>
      </c>
      <c r="E272" s="9">
        <v>51140</v>
      </c>
      <c r="F272" s="9">
        <v>2145</v>
      </c>
      <c r="G272" s="9">
        <v>2917</v>
      </c>
      <c r="H272" s="9">
        <v>4383</v>
      </c>
      <c r="I272" s="9">
        <v>2555</v>
      </c>
      <c r="J272" s="9">
        <v>82</v>
      </c>
      <c r="K272" s="9">
        <f t="shared" si="23"/>
        <v>90731</v>
      </c>
    </row>
    <row r="273" spans="1:11" s="2" customFormat="1" ht="12.75">
      <c r="A273" s="8" t="s">
        <v>10</v>
      </c>
      <c r="B273" s="9">
        <v>30519</v>
      </c>
      <c r="C273" s="9">
        <v>4715</v>
      </c>
      <c r="D273" s="9">
        <v>4202</v>
      </c>
      <c r="E273" s="9">
        <v>64605</v>
      </c>
      <c r="F273" s="9">
        <v>4125</v>
      </c>
      <c r="G273" s="9">
        <v>4505</v>
      </c>
      <c r="H273" s="9">
        <v>5812</v>
      </c>
      <c r="I273" s="9">
        <v>9470</v>
      </c>
      <c r="J273" s="9">
        <v>69</v>
      </c>
      <c r="K273" s="9">
        <f t="shared" si="23"/>
        <v>128022</v>
      </c>
    </row>
    <row r="274" spans="1:11">
      <c r="A274" s="8" t="s">
        <v>11</v>
      </c>
      <c r="B274" s="9">
        <v>31657</v>
      </c>
      <c r="C274" s="9">
        <v>6562</v>
      </c>
      <c r="D274" s="9">
        <v>6837</v>
      </c>
      <c r="E274" s="9">
        <v>61176</v>
      </c>
      <c r="F274" s="9">
        <v>5412</v>
      </c>
      <c r="G274" s="9">
        <v>4155</v>
      </c>
      <c r="H274" s="9">
        <v>5494</v>
      </c>
      <c r="I274" s="9">
        <v>10135</v>
      </c>
      <c r="J274" s="9">
        <v>69</v>
      </c>
      <c r="K274" s="9">
        <f t="shared" si="23"/>
        <v>131497</v>
      </c>
    </row>
    <row r="275" spans="1:11">
      <c r="A275" s="8" t="s">
        <v>24</v>
      </c>
      <c r="B275" s="5">
        <v>22015</v>
      </c>
      <c r="C275" s="5">
        <v>4605</v>
      </c>
      <c r="D275" s="5">
        <v>5776</v>
      </c>
      <c r="E275" s="5">
        <v>37175</v>
      </c>
      <c r="F275" s="5">
        <v>3420</v>
      </c>
      <c r="G275" s="5">
        <v>3736</v>
      </c>
      <c r="H275" s="5">
        <v>4860</v>
      </c>
      <c r="I275" s="5">
        <v>8492</v>
      </c>
      <c r="J275" s="9">
        <v>65</v>
      </c>
      <c r="K275" s="9">
        <f t="shared" si="23"/>
        <v>90144</v>
      </c>
    </row>
    <row r="276" spans="1:11" s="2" customFormat="1" ht="12.75">
      <c r="A276" s="4" t="s">
        <v>12</v>
      </c>
      <c r="B276" s="10">
        <v>345904</v>
      </c>
      <c r="C276" s="10">
        <v>67897</v>
      </c>
      <c r="D276" s="10">
        <v>60036</v>
      </c>
      <c r="E276" s="10">
        <v>631768</v>
      </c>
      <c r="F276" s="10">
        <v>56934</v>
      </c>
      <c r="G276" s="10">
        <v>43962</v>
      </c>
      <c r="H276" s="10">
        <v>71010</v>
      </c>
      <c r="I276" s="10">
        <v>107797</v>
      </c>
      <c r="J276" s="10">
        <v>657</v>
      </c>
      <c r="K276" s="10">
        <f t="shared" si="23"/>
        <v>1385965</v>
      </c>
    </row>
    <row r="277" spans="1:11" s="2" customFormat="1" ht="25.5">
      <c r="A277" s="25" t="s">
        <v>33</v>
      </c>
      <c r="B277" s="26">
        <f t="shared" ref="B277:K277" si="24">B276/$K276*100</f>
        <v>24.957628800150076</v>
      </c>
      <c r="C277" s="26">
        <f t="shared" si="24"/>
        <v>4.8988971582976477</v>
      </c>
      <c r="D277" s="26">
        <f t="shared" si="24"/>
        <v>4.3317111182461314</v>
      </c>
      <c r="E277" s="26">
        <f t="shared" si="24"/>
        <v>45.583257874477354</v>
      </c>
      <c r="F277" s="26">
        <f t="shared" si="24"/>
        <v>4.1078959425382315</v>
      </c>
      <c r="G277" s="26">
        <f t="shared" si="24"/>
        <v>3.1719415713961032</v>
      </c>
      <c r="H277" s="26">
        <f t="shared" si="24"/>
        <v>5.1235060048413921</v>
      </c>
      <c r="I277" s="26">
        <f t="shared" si="24"/>
        <v>7.7777577355849532</v>
      </c>
      <c r="J277" s="26">
        <f t="shared" si="24"/>
        <v>4.7403794468114276E-2</v>
      </c>
      <c r="K277" s="26">
        <f t="shared" si="24"/>
        <v>100</v>
      </c>
    </row>
    <row r="278" spans="1:11">
      <c r="B278" s="17"/>
      <c r="C278" s="17"/>
      <c r="D278" s="17"/>
      <c r="E278" s="17"/>
      <c r="F278" s="17"/>
      <c r="G278" s="17"/>
      <c r="H278" s="17"/>
      <c r="I278" s="17"/>
      <c r="J278" s="17"/>
      <c r="K278" s="17"/>
    </row>
    <row r="279" spans="1:11" s="39" customFormat="1" ht="12.75" customHeight="1">
      <c r="A279" s="45" t="s">
        <v>14</v>
      </c>
      <c r="B279" s="37"/>
      <c r="C279" s="37"/>
      <c r="D279" s="37"/>
      <c r="E279" s="37"/>
      <c r="F279" s="38"/>
      <c r="G279" s="37"/>
      <c r="H279" s="37"/>
      <c r="I279" s="37"/>
      <c r="J279" s="37"/>
    </row>
    <row r="282" spans="1:11">
      <c r="A282" s="59">
        <v>2013</v>
      </c>
      <c r="B282" s="61" t="s">
        <v>23</v>
      </c>
      <c r="C282" s="61"/>
      <c r="D282" s="61"/>
      <c r="E282" s="61"/>
      <c r="F282" s="61"/>
      <c r="G282" s="61"/>
      <c r="H282" s="61"/>
      <c r="I282" s="61"/>
      <c r="J282" s="61" t="s">
        <v>0</v>
      </c>
    </row>
    <row r="283" spans="1:11" ht="38.25">
      <c r="A283" s="60"/>
      <c r="B283" s="15" t="s">
        <v>15</v>
      </c>
      <c r="C283" s="15" t="s">
        <v>16</v>
      </c>
      <c r="D283" s="15" t="s">
        <v>17</v>
      </c>
      <c r="E283" s="15" t="s">
        <v>18</v>
      </c>
      <c r="F283" s="15" t="s">
        <v>19</v>
      </c>
      <c r="G283" s="15" t="s">
        <v>20</v>
      </c>
      <c r="H283" s="15" t="s">
        <v>21</v>
      </c>
      <c r="I283" s="15" t="s">
        <v>22</v>
      </c>
      <c r="J283" s="62"/>
    </row>
    <row r="284" spans="1:11">
      <c r="A284" s="3" t="s">
        <v>1</v>
      </c>
      <c r="B284" s="9">
        <v>37766</v>
      </c>
      <c r="C284" s="9">
        <v>17413</v>
      </c>
      <c r="D284" s="9">
        <v>18014</v>
      </c>
      <c r="E284" s="9">
        <v>89639</v>
      </c>
      <c r="F284" s="9">
        <v>11265</v>
      </c>
      <c r="G284" s="9">
        <v>4947</v>
      </c>
      <c r="H284" s="9">
        <v>9198</v>
      </c>
      <c r="I284" s="9">
        <v>29458</v>
      </c>
      <c r="J284" s="9">
        <f t="shared" ref="J284:J296" si="25">B284+C284+D284+E284+F284+G284+H284+I284</f>
        <v>217700</v>
      </c>
    </row>
    <row r="285" spans="1:11">
      <c r="A285" s="8" t="s">
        <v>2</v>
      </c>
      <c r="B285" s="9">
        <v>32932</v>
      </c>
      <c r="C285" s="9">
        <v>11497</v>
      </c>
      <c r="D285" s="9">
        <v>8488</v>
      </c>
      <c r="E285" s="9">
        <v>59844</v>
      </c>
      <c r="F285" s="9">
        <v>10773</v>
      </c>
      <c r="G285" s="9">
        <v>4882</v>
      </c>
      <c r="H285" s="9">
        <v>6965</v>
      </c>
      <c r="I285" s="9">
        <v>23602</v>
      </c>
      <c r="J285" s="9">
        <f t="shared" si="25"/>
        <v>158983</v>
      </c>
    </row>
    <row r="286" spans="1:11">
      <c r="A286" s="8" t="s">
        <v>3</v>
      </c>
      <c r="B286" s="9">
        <v>37820</v>
      </c>
      <c r="C286" s="9">
        <v>6842</v>
      </c>
      <c r="D286" s="9">
        <v>6464</v>
      </c>
      <c r="E286" s="9">
        <v>61613</v>
      </c>
      <c r="F286" s="9">
        <v>5503</v>
      </c>
      <c r="G286" s="9">
        <v>5637</v>
      </c>
      <c r="H286" s="9">
        <v>3009</v>
      </c>
      <c r="I286" s="9">
        <v>11713</v>
      </c>
      <c r="J286" s="9">
        <f t="shared" si="25"/>
        <v>138601</v>
      </c>
    </row>
    <row r="287" spans="1:11">
      <c r="A287" s="8" t="s">
        <v>4</v>
      </c>
      <c r="B287" s="9">
        <v>19974</v>
      </c>
      <c r="C287" s="9">
        <v>3322</v>
      </c>
      <c r="D287" s="9">
        <v>3422</v>
      </c>
      <c r="E287" s="9">
        <v>50053</v>
      </c>
      <c r="F287" s="9">
        <v>2473</v>
      </c>
      <c r="G287" s="9">
        <v>2220</v>
      </c>
      <c r="H287" s="9">
        <v>3607</v>
      </c>
      <c r="I287" s="9">
        <v>3287</v>
      </c>
      <c r="J287" s="9">
        <f t="shared" si="25"/>
        <v>88358</v>
      </c>
    </row>
    <row r="288" spans="1:11">
      <c r="A288" s="8" t="s">
        <v>5</v>
      </c>
      <c r="B288" s="9">
        <v>10729</v>
      </c>
      <c r="C288" s="9">
        <v>2046</v>
      </c>
      <c r="D288" s="9">
        <v>1566</v>
      </c>
      <c r="E288" s="9">
        <v>29046</v>
      </c>
      <c r="F288" s="9">
        <v>1774</v>
      </c>
      <c r="G288" s="9">
        <v>1752</v>
      </c>
      <c r="H288" s="9">
        <v>3403</v>
      </c>
      <c r="I288" s="9">
        <v>1438</v>
      </c>
      <c r="J288" s="9">
        <f t="shared" si="25"/>
        <v>51754</v>
      </c>
    </row>
    <row r="289" spans="1:10">
      <c r="A289" s="8" t="s">
        <v>6</v>
      </c>
      <c r="B289" s="9">
        <v>16516</v>
      </c>
      <c r="C289" s="9">
        <v>2894</v>
      </c>
      <c r="D289" s="9">
        <v>2334</v>
      </c>
      <c r="E289" s="9">
        <v>32022</v>
      </c>
      <c r="F289" s="9">
        <v>2758</v>
      </c>
      <c r="G289" s="9">
        <v>2719</v>
      </c>
      <c r="H289" s="9">
        <v>4961</v>
      </c>
      <c r="I289" s="9">
        <v>1753</v>
      </c>
      <c r="J289" s="9">
        <f t="shared" si="25"/>
        <v>65957</v>
      </c>
    </row>
    <row r="290" spans="1:10">
      <c r="A290" s="8" t="s">
        <v>7</v>
      </c>
      <c r="B290" s="9">
        <v>22615</v>
      </c>
      <c r="C290" s="9">
        <v>4271</v>
      </c>
      <c r="D290" s="9">
        <v>3375</v>
      </c>
      <c r="E290" s="9">
        <v>59919</v>
      </c>
      <c r="F290" s="9">
        <v>1339</v>
      </c>
      <c r="G290" s="9">
        <v>5650</v>
      </c>
      <c r="H290" s="9">
        <v>5898</v>
      </c>
      <c r="I290" s="9">
        <v>5101</v>
      </c>
      <c r="J290" s="9">
        <f t="shared" si="25"/>
        <v>108168</v>
      </c>
    </row>
    <row r="291" spans="1:10">
      <c r="A291" s="8" t="s">
        <v>8</v>
      </c>
      <c r="B291" s="9">
        <v>16725</v>
      </c>
      <c r="C291" s="9">
        <v>3316</v>
      </c>
      <c r="D291" s="9">
        <v>2836</v>
      </c>
      <c r="E291" s="9">
        <v>34091</v>
      </c>
      <c r="F291" s="9"/>
      <c r="G291" s="9">
        <v>4020</v>
      </c>
      <c r="H291" s="9">
        <v>5406</v>
      </c>
      <c r="I291" s="9">
        <v>3175</v>
      </c>
      <c r="J291" s="9">
        <f t="shared" si="25"/>
        <v>69569</v>
      </c>
    </row>
    <row r="292" spans="1:10">
      <c r="A292" s="8" t="s">
        <v>9</v>
      </c>
      <c r="B292" s="9">
        <v>14513</v>
      </c>
      <c r="C292" s="9">
        <v>3039</v>
      </c>
      <c r="D292" s="9">
        <v>3960</v>
      </c>
      <c r="E292" s="9">
        <v>43404</v>
      </c>
      <c r="F292" s="9">
        <v>2557</v>
      </c>
      <c r="G292" s="9">
        <v>3952</v>
      </c>
      <c r="H292" s="9">
        <v>3551</v>
      </c>
      <c r="I292" s="9">
        <v>2587</v>
      </c>
      <c r="J292" s="9">
        <f t="shared" si="25"/>
        <v>77563</v>
      </c>
    </row>
    <row r="293" spans="1:10">
      <c r="A293" s="8" t="s">
        <v>10</v>
      </c>
      <c r="B293" s="9">
        <v>26579</v>
      </c>
      <c r="C293" s="9">
        <v>3709</v>
      </c>
      <c r="D293" s="9">
        <v>6136</v>
      </c>
      <c r="E293" s="9">
        <v>47144</v>
      </c>
      <c r="F293" s="9">
        <v>3666</v>
      </c>
      <c r="G293" s="9">
        <v>5173</v>
      </c>
      <c r="H293" s="9">
        <v>5142</v>
      </c>
      <c r="I293" s="9">
        <v>7188</v>
      </c>
      <c r="J293" s="9">
        <f t="shared" si="25"/>
        <v>104737</v>
      </c>
    </row>
    <row r="294" spans="1:10">
      <c r="A294" s="8" t="s">
        <v>11</v>
      </c>
      <c r="B294" s="9">
        <v>30944</v>
      </c>
      <c r="C294" s="9">
        <v>4618</v>
      </c>
      <c r="D294" s="9">
        <v>7124</v>
      </c>
      <c r="E294" s="9">
        <v>14571</v>
      </c>
      <c r="F294" s="9">
        <v>4577</v>
      </c>
      <c r="G294" s="9">
        <v>4252</v>
      </c>
      <c r="H294" s="9">
        <v>4962</v>
      </c>
      <c r="I294" s="9">
        <v>14240</v>
      </c>
      <c r="J294" s="9">
        <f t="shared" si="25"/>
        <v>85288</v>
      </c>
    </row>
    <row r="295" spans="1:10">
      <c r="A295" s="8" t="s">
        <v>24</v>
      </c>
      <c r="B295" s="5">
        <v>20560</v>
      </c>
      <c r="C295" s="5">
        <v>4758</v>
      </c>
      <c r="D295" s="5">
        <v>6537</v>
      </c>
      <c r="E295" s="5">
        <v>12813</v>
      </c>
      <c r="F295" s="5">
        <v>2975</v>
      </c>
      <c r="G295" s="5">
        <v>2852</v>
      </c>
      <c r="H295" s="5">
        <v>6145</v>
      </c>
      <c r="I295" s="5">
        <v>15545</v>
      </c>
      <c r="J295" s="9">
        <f t="shared" si="25"/>
        <v>72185</v>
      </c>
    </row>
    <row r="296" spans="1:10">
      <c r="A296" s="4" t="s">
        <v>12</v>
      </c>
      <c r="B296" s="10">
        <v>287673</v>
      </c>
      <c r="C296" s="10">
        <v>67725</v>
      </c>
      <c r="D296" s="10">
        <v>70256</v>
      </c>
      <c r="E296" s="10">
        <v>523808</v>
      </c>
      <c r="F296" s="10">
        <v>49660</v>
      </c>
      <c r="G296" s="10">
        <v>48056</v>
      </c>
      <c r="H296" s="10">
        <v>62247</v>
      </c>
      <c r="I296" s="10">
        <v>119087</v>
      </c>
      <c r="J296" s="10">
        <f t="shared" si="25"/>
        <v>1228512</v>
      </c>
    </row>
    <row r="297" spans="1:10" ht="25.5">
      <c r="A297" s="25" t="s">
        <v>33</v>
      </c>
      <c r="B297" s="26">
        <f>B296/$J296*100</f>
        <v>23.41637688520747</v>
      </c>
      <c r="C297" s="26">
        <f>C296/$J296*100</f>
        <v>5.51276666406189</v>
      </c>
      <c r="D297" s="26">
        <f>D296/$J296*100</f>
        <v>5.7187882576645563</v>
      </c>
      <c r="E297" s="26">
        <f t="shared" ref="E297:J297" si="26">E296/$J296*100</f>
        <v>42.637597353546404</v>
      </c>
      <c r="F297" s="26">
        <f t="shared" si="26"/>
        <v>4.0422885572139311</v>
      </c>
      <c r="G297" s="26">
        <f t="shared" si="26"/>
        <v>3.911724102003074</v>
      </c>
      <c r="H297" s="26">
        <f t="shared" si="26"/>
        <v>5.0668613737594752</v>
      </c>
      <c r="I297" s="26">
        <f t="shared" si="26"/>
        <v>9.6935968065431997</v>
      </c>
      <c r="J297" s="26">
        <f t="shared" si="26"/>
        <v>100</v>
      </c>
    </row>
    <row r="298" spans="1:10">
      <c r="B298" s="17"/>
      <c r="C298" s="17"/>
      <c r="D298" s="17"/>
      <c r="E298" s="17"/>
      <c r="F298" s="17"/>
      <c r="G298" s="17"/>
      <c r="H298" s="17"/>
      <c r="I298" s="17"/>
      <c r="J298" s="17"/>
    </row>
    <row r="299" spans="1:10" s="39" customFormat="1" ht="12.75" customHeight="1">
      <c r="A299" s="36" t="s">
        <v>13</v>
      </c>
      <c r="B299" s="37"/>
      <c r="C299" s="37"/>
      <c r="D299" s="37"/>
      <c r="E299" s="37"/>
      <c r="F299" s="38"/>
      <c r="G299" s="37"/>
      <c r="H299" s="37"/>
      <c r="I299" s="37"/>
      <c r="J299" s="37"/>
    </row>
    <row r="300" spans="1:10" s="39" customFormat="1" ht="12.75" customHeight="1">
      <c r="A300" s="36" t="s">
        <v>30</v>
      </c>
      <c r="B300" s="37"/>
      <c r="C300" s="37"/>
      <c r="D300" s="37"/>
      <c r="E300" s="37"/>
      <c r="F300" s="38"/>
      <c r="G300" s="37"/>
      <c r="H300" s="37"/>
      <c r="I300" s="37"/>
      <c r="J300" s="37"/>
    </row>
    <row r="301" spans="1:10" s="39" customFormat="1" ht="12.75" customHeight="1">
      <c r="A301" s="36"/>
      <c r="B301" s="37"/>
      <c r="C301" s="37"/>
      <c r="D301" s="37"/>
      <c r="E301" s="37"/>
      <c r="F301" s="38"/>
      <c r="G301" s="37"/>
      <c r="H301" s="37"/>
      <c r="I301" s="37"/>
      <c r="J301" s="37"/>
    </row>
    <row r="302" spans="1:10" s="39" customFormat="1" ht="12.75" customHeight="1">
      <c r="A302" s="36" t="s">
        <v>14</v>
      </c>
      <c r="B302" s="37"/>
      <c r="C302" s="37"/>
      <c r="D302" s="37"/>
      <c r="E302" s="37"/>
      <c r="F302" s="38"/>
      <c r="G302" s="37"/>
      <c r="H302" s="37"/>
      <c r="I302" s="37"/>
      <c r="J302" s="37"/>
    </row>
    <row r="303" spans="1:10">
      <c r="A303" s="8"/>
      <c r="B303" s="12"/>
      <c r="C303" s="12"/>
      <c r="D303" s="12"/>
      <c r="E303" s="7"/>
    </row>
    <row r="304" spans="1:10">
      <c r="A304" s="8"/>
      <c r="B304" s="12"/>
      <c r="C304" s="12"/>
      <c r="D304" s="12"/>
      <c r="E304" s="7"/>
    </row>
    <row r="305" spans="1:11">
      <c r="A305" s="8"/>
      <c r="B305" s="63" t="s">
        <v>34</v>
      </c>
      <c r="C305" s="63"/>
      <c r="D305" s="63"/>
      <c r="E305" s="63"/>
      <c r="F305" s="63"/>
      <c r="G305" s="63"/>
      <c r="H305" s="63"/>
      <c r="I305" s="63"/>
      <c r="J305" s="63"/>
      <c r="K305" s="63"/>
    </row>
    <row r="307" spans="1:11">
      <c r="A307" s="59" t="s">
        <v>31</v>
      </c>
      <c r="B307" s="61" t="s">
        <v>32</v>
      </c>
      <c r="C307" s="61"/>
      <c r="D307" s="61"/>
      <c r="E307" s="61"/>
      <c r="F307" s="61"/>
      <c r="G307" s="61"/>
      <c r="H307" s="61"/>
      <c r="I307" s="61"/>
      <c r="J307" s="24"/>
      <c r="K307" s="61" t="s">
        <v>0</v>
      </c>
    </row>
    <row r="308" spans="1:11" ht="38.25">
      <c r="A308" s="60"/>
      <c r="B308" s="15" t="s">
        <v>15</v>
      </c>
      <c r="C308" s="15" t="s">
        <v>16</v>
      </c>
      <c r="D308" s="15" t="s">
        <v>17</v>
      </c>
      <c r="E308" s="15" t="s">
        <v>18</v>
      </c>
      <c r="F308" s="15" t="s">
        <v>19</v>
      </c>
      <c r="G308" s="15" t="s">
        <v>20</v>
      </c>
      <c r="H308" s="15" t="s">
        <v>21</v>
      </c>
      <c r="I308" s="15" t="s">
        <v>22</v>
      </c>
      <c r="J308" s="15" t="s">
        <v>25</v>
      </c>
      <c r="K308" s="62"/>
    </row>
    <row r="309" spans="1:11">
      <c r="A309" s="23">
        <v>2013</v>
      </c>
      <c r="B309" s="10">
        <v>287673</v>
      </c>
      <c r="C309" s="10">
        <v>67725</v>
      </c>
      <c r="D309" s="10">
        <v>70256</v>
      </c>
      <c r="E309" s="10">
        <v>523808</v>
      </c>
      <c r="F309" s="10">
        <v>49660</v>
      </c>
      <c r="G309" s="10">
        <v>48056</v>
      </c>
      <c r="H309" s="10">
        <v>62247</v>
      </c>
      <c r="I309" s="10">
        <v>119087</v>
      </c>
      <c r="J309" s="10">
        <v>0</v>
      </c>
      <c r="K309" s="33">
        <f t="shared" ref="K309:K319" si="27">B309+C309+D309+E309+F309+G309+H309+I309+J309</f>
        <v>1228512</v>
      </c>
    </row>
    <row r="310" spans="1:11">
      <c r="A310" s="23">
        <v>2014</v>
      </c>
      <c r="B310" s="10">
        <v>345904</v>
      </c>
      <c r="C310" s="10">
        <v>67897</v>
      </c>
      <c r="D310" s="10">
        <v>60036</v>
      </c>
      <c r="E310" s="10">
        <v>631768</v>
      </c>
      <c r="F310" s="10">
        <v>56934</v>
      </c>
      <c r="G310" s="10">
        <v>43962</v>
      </c>
      <c r="H310" s="10">
        <v>71010</v>
      </c>
      <c r="I310" s="10">
        <v>107797</v>
      </c>
      <c r="J310" s="22">
        <v>657</v>
      </c>
      <c r="K310" s="33">
        <f t="shared" si="27"/>
        <v>1385965</v>
      </c>
    </row>
    <row r="311" spans="1:11">
      <c r="A311" s="23">
        <v>2015</v>
      </c>
      <c r="B311" s="10">
        <v>345225</v>
      </c>
      <c r="C311" s="10">
        <v>46483</v>
      </c>
      <c r="D311" s="10">
        <v>76119</v>
      </c>
      <c r="E311" s="10">
        <v>704293</v>
      </c>
      <c r="F311" s="10">
        <v>59543</v>
      </c>
      <c r="G311" s="10">
        <v>52037</v>
      </c>
      <c r="H311" s="10">
        <v>72790</v>
      </c>
      <c r="I311" s="10">
        <v>121112</v>
      </c>
      <c r="J311" s="21">
        <v>716</v>
      </c>
      <c r="K311" s="33">
        <f t="shared" si="27"/>
        <v>1478318</v>
      </c>
    </row>
    <row r="312" spans="1:11">
      <c r="A312" s="23">
        <v>2016</v>
      </c>
      <c r="B312" s="10">
        <v>312301</v>
      </c>
      <c r="C312" s="10">
        <v>39403</v>
      </c>
      <c r="D312" s="10">
        <f>SUM(D298:D311)</f>
        <v>206411</v>
      </c>
      <c r="E312" s="10">
        <v>726657</v>
      </c>
      <c r="F312" s="10">
        <f>SUM(F298:F311)</f>
        <v>166137</v>
      </c>
      <c r="G312" s="10">
        <f>SUM(G298:G311)</f>
        <v>144055</v>
      </c>
      <c r="H312" s="10">
        <f>SUM(H298:H311)</f>
        <v>206047</v>
      </c>
      <c r="I312" s="10">
        <f>SUM(I298:I311)</f>
        <v>347996</v>
      </c>
      <c r="J312" s="10">
        <f>SUM(J298:J311)</f>
        <v>1373</v>
      </c>
      <c r="K312" s="33">
        <f t="shared" si="27"/>
        <v>2150380</v>
      </c>
    </row>
    <row r="313" spans="1:11">
      <c r="A313" s="23">
        <v>2017</v>
      </c>
      <c r="B313" s="10">
        <v>374664</v>
      </c>
      <c r="C313" s="10">
        <v>41862</v>
      </c>
      <c r="D313" s="10">
        <v>83630</v>
      </c>
      <c r="E313" s="10">
        <v>811875</v>
      </c>
      <c r="F313" s="10">
        <v>56886</v>
      </c>
      <c r="G313" s="10">
        <v>41755</v>
      </c>
      <c r="H313" s="10">
        <v>62050</v>
      </c>
      <c r="I313" s="10">
        <v>81614</v>
      </c>
      <c r="J313" s="10">
        <v>592</v>
      </c>
      <c r="K313" s="33">
        <f t="shared" si="27"/>
        <v>1554928</v>
      </c>
    </row>
    <row r="314" spans="1:11">
      <c r="A314" s="23">
        <v>2018</v>
      </c>
      <c r="B314" s="10">
        <v>305626</v>
      </c>
      <c r="C314" s="10">
        <v>76154</v>
      </c>
      <c r="D314" s="10">
        <v>86064</v>
      </c>
      <c r="E314" s="10">
        <v>778013</v>
      </c>
      <c r="F314" s="10">
        <v>58434</v>
      </c>
      <c r="G314" s="10">
        <v>41882</v>
      </c>
      <c r="H314" s="10">
        <v>62039</v>
      </c>
      <c r="I314" s="10">
        <v>78361</v>
      </c>
      <c r="J314" s="10">
        <v>709</v>
      </c>
      <c r="K314" s="33">
        <f t="shared" si="27"/>
        <v>1487282</v>
      </c>
    </row>
    <row r="315" spans="1:11">
      <c r="A315" s="23">
        <v>2019</v>
      </c>
      <c r="B315" s="10">
        <v>307141</v>
      </c>
      <c r="C315" s="10">
        <v>81125</v>
      </c>
      <c r="D315" s="10">
        <v>167562</v>
      </c>
      <c r="E315" s="10">
        <v>808675</v>
      </c>
      <c r="F315" s="10">
        <v>122757</v>
      </c>
      <c r="G315" s="10">
        <v>34191</v>
      </c>
      <c r="H315" s="10">
        <v>56893</v>
      </c>
      <c r="I315" s="10">
        <v>45576</v>
      </c>
      <c r="J315" s="10">
        <v>726</v>
      </c>
      <c r="K315" s="33">
        <f t="shared" si="27"/>
        <v>1624646</v>
      </c>
    </row>
    <row r="316" spans="1:11">
      <c r="A316" s="23">
        <v>2020</v>
      </c>
      <c r="B316" s="10">
        <v>125474</v>
      </c>
      <c r="C316" s="10">
        <v>42830</v>
      </c>
      <c r="D316" s="10">
        <v>36501</v>
      </c>
      <c r="E316" s="10">
        <v>291296</v>
      </c>
      <c r="F316" s="10">
        <v>67845</v>
      </c>
      <c r="G316" s="10">
        <v>15179</v>
      </c>
      <c r="H316" s="10">
        <v>22585</v>
      </c>
      <c r="I316" s="10">
        <v>46422</v>
      </c>
      <c r="J316" s="22">
        <v>316</v>
      </c>
      <c r="K316" s="33">
        <f t="shared" si="27"/>
        <v>648448</v>
      </c>
    </row>
    <row r="317" spans="1:11">
      <c r="A317" s="23">
        <v>2021</v>
      </c>
      <c r="B317" s="10">
        <v>358164</v>
      </c>
      <c r="C317" s="10">
        <v>39305</v>
      </c>
      <c r="D317" s="10">
        <v>60527</v>
      </c>
      <c r="E317" s="10">
        <v>636828</v>
      </c>
      <c r="F317" s="10">
        <v>43485</v>
      </c>
      <c r="G317" s="10">
        <v>24459</v>
      </c>
      <c r="H317" s="10">
        <v>51667</v>
      </c>
      <c r="I317" s="10">
        <v>63761</v>
      </c>
      <c r="J317" s="22">
        <v>3483</v>
      </c>
      <c r="K317" s="33">
        <f t="shared" si="27"/>
        <v>1281679</v>
      </c>
    </row>
    <row r="318" spans="1:11">
      <c r="A318" s="23">
        <v>2022</v>
      </c>
      <c r="B318" s="10">
        <v>675487</v>
      </c>
      <c r="C318" s="10">
        <v>57034</v>
      </c>
      <c r="D318" s="10">
        <v>387600</v>
      </c>
      <c r="E318" s="10">
        <v>934672</v>
      </c>
      <c r="F318" s="10">
        <v>99076</v>
      </c>
      <c r="G318" s="10">
        <v>44936</v>
      </c>
      <c r="H318" s="10">
        <v>87101</v>
      </c>
      <c r="I318" s="10">
        <v>57675</v>
      </c>
      <c r="J318" s="22">
        <v>0</v>
      </c>
      <c r="K318" s="33">
        <f t="shared" si="27"/>
        <v>2343581</v>
      </c>
    </row>
    <row r="319" spans="1:11">
      <c r="A319" s="23">
        <v>2023</v>
      </c>
      <c r="B319" s="10">
        <v>808773</v>
      </c>
      <c r="C319" s="10">
        <v>110002</v>
      </c>
      <c r="D319" s="10">
        <v>315574</v>
      </c>
      <c r="E319" s="10">
        <v>977319</v>
      </c>
      <c r="F319" s="10">
        <v>202267</v>
      </c>
      <c r="G319" s="10">
        <v>35862</v>
      </c>
      <c r="H319" s="10">
        <v>72463</v>
      </c>
      <c r="I319" s="10">
        <v>60993</v>
      </c>
      <c r="J319" s="10">
        <v>0</v>
      </c>
      <c r="K319" s="33">
        <f t="shared" si="27"/>
        <v>2583253</v>
      </c>
    </row>
    <row r="320" spans="1:11">
      <c r="A320" s="32" t="s">
        <v>0</v>
      </c>
      <c r="B320" s="13">
        <f>SUM(B309:B319)</f>
        <v>4246432</v>
      </c>
      <c r="C320" s="13">
        <f t="shared" ref="C320:K320" si="28">SUM(C309:C319)</f>
        <v>669820</v>
      </c>
      <c r="D320" s="13">
        <f t="shared" si="28"/>
        <v>1550280</v>
      </c>
      <c r="E320" s="13">
        <f t="shared" si="28"/>
        <v>7825204</v>
      </c>
      <c r="F320" s="13">
        <f t="shared" si="28"/>
        <v>983024</v>
      </c>
      <c r="G320" s="13">
        <f t="shared" si="28"/>
        <v>526374</v>
      </c>
      <c r="H320" s="13">
        <f t="shared" si="28"/>
        <v>826892</v>
      </c>
      <c r="I320" s="13">
        <f t="shared" si="28"/>
        <v>1130394</v>
      </c>
      <c r="J320" s="13">
        <f t="shared" si="28"/>
        <v>8572</v>
      </c>
      <c r="K320" s="13">
        <f t="shared" si="28"/>
        <v>17766992</v>
      </c>
    </row>
    <row r="321" spans="1:9">
      <c r="A321" s="31"/>
      <c r="F321" s="16"/>
    </row>
    <row r="322" spans="1:9">
      <c r="B322" s="13"/>
      <c r="C322" s="13"/>
      <c r="D322" s="13"/>
      <c r="E322" s="13"/>
      <c r="F322" s="13"/>
      <c r="G322" s="13"/>
      <c r="H322" s="13"/>
      <c r="I322" s="13"/>
    </row>
    <row r="323" spans="1:9">
      <c r="C323" s="9"/>
    </row>
    <row r="324" spans="1:9">
      <c r="C324" s="9"/>
    </row>
    <row r="325" spans="1:9">
      <c r="C325" s="9"/>
    </row>
    <row r="326" spans="1:9">
      <c r="C326" s="9"/>
    </row>
    <row r="327" spans="1:9">
      <c r="C327" s="9"/>
    </row>
    <row r="328" spans="1:9">
      <c r="C328" s="9"/>
    </row>
    <row r="329" spans="1:9">
      <c r="C329" s="9"/>
    </row>
    <row r="330" spans="1:9">
      <c r="C330" s="9"/>
    </row>
    <row r="331" spans="1:9">
      <c r="C331" s="9"/>
    </row>
    <row r="332" spans="1:9">
      <c r="C332" s="9"/>
    </row>
    <row r="333" spans="1:9">
      <c r="C333" s="9"/>
    </row>
    <row r="334" spans="1:9">
      <c r="C334" s="9"/>
    </row>
    <row r="335" spans="1:9">
      <c r="C335" s="13"/>
    </row>
  </sheetData>
  <mergeCells count="45">
    <mergeCell ref="A282:A283"/>
    <mergeCell ref="B282:I282"/>
    <mergeCell ref="J282:J283"/>
    <mergeCell ref="B305:K305"/>
    <mergeCell ref="A307:A308"/>
    <mergeCell ref="B307:I307"/>
    <mergeCell ref="K307:K308"/>
    <mergeCell ref="A239:A240"/>
    <mergeCell ref="B239:I239"/>
    <mergeCell ref="K239:K240"/>
    <mergeCell ref="A262:A263"/>
    <mergeCell ref="B262:I262"/>
    <mergeCell ref="K262:K263"/>
    <mergeCell ref="A192:A193"/>
    <mergeCell ref="B192:I192"/>
    <mergeCell ref="K192:K193"/>
    <mergeCell ref="A215:A216"/>
    <mergeCell ref="B215:I215"/>
    <mergeCell ref="K215:K216"/>
    <mergeCell ref="A146:A147"/>
    <mergeCell ref="B146:I146"/>
    <mergeCell ref="K146:K147"/>
    <mergeCell ref="A169:A170"/>
    <mergeCell ref="B169:I169"/>
    <mergeCell ref="K169:K170"/>
    <mergeCell ref="A98:A99"/>
    <mergeCell ref="B98:I98"/>
    <mergeCell ref="K98:K99"/>
    <mergeCell ref="A121:A122"/>
    <mergeCell ref="B121:I121"/>
    <mergeCell ref="K121:K122"/>
    <mergeCell ref="A52:A53"/>
    <mergeCell ref="B52:I52"/>
    <mergeCell ref="J52:J53"/>
    <mergeCell ref="A75:A76"/>
    <mergeCell ref="B75:I75"/>
    <mergeCell ref="J75:J76"/>
    <mergeCell ref="A7:J7"/>
    <mergeCell ref="A9:A10"/>
    <mergeCell ref="B9:I9"/>
    <mergeCell ref="J9:J10"/>
    <mergeCell ref="A27:J27"/>
    <mergeCell ref="A29:A30"/>
    <mergeCell ref="B29:I29"/>
    <mergeCell ref="J29:J3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2025-08-20T11:41:46Z</dcterms:modified>
</cp:coreProperties>
</file>