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SEPTIEMBRE 2025\"/>
    </mc:Choice>
  </mc:AlternateContent>
  <bookViews>
    <workbookView xWindow="0" yWindow="0" windowWidth="28800" windowHeight="11835" activeTab="2"/>
  </bookViews>
  <sheets>
    <sheet name="Gual.Trim 2023" sheetId="4" r:id="rId1"/>
    <sheet name="Gual.Trim.2024" sheetId="5" r:id="rId2"/>
    <sheet name="Gual. Trim. 2025" sheetId="6"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6" l="1"/>
  <c r="E52" i="6"/>
  <c r="H51" i="6"/>
  <c r="E51" i="6"/>
  <c r="G49" i="6"/>
  <c r="H49" i="6" s="1"/>
  <c r="F49" i="6"/>
  <c r="D49" i="6"/>
  <c r="E49" i="6" s="1"/>
  <c r="C49" i="6"/>
  <c r="H41" i="6"/>
  <c r="E41" i="6"/>
  <c r="H40" i="6"/>
  <c r="E40" i="6"/>
  <c r="H38" i="6"/>
  <c r="G38" i="6"/>
  <c r="F38" i="6"/>
  <c r="D38" i="6"/>
  <c r="C38" i="6"/>
  <c r="E21" i="6"/>
  <c r="D21" i="6"/>
  <c r="E16" i="6"/>
  <c r="D16" i="6"/>
  <c r="E38" i="6" l="1"/>
  <c r="H91" i="5"/>
  <c r="H90" i="5"/>
  <c r="E91" i="5"/>
  <c r="E90" i="5"/>
  <c r="G88" i="5"/>
  <c r="F88" i="5"/>
  <c r="D88" i="5"/>
  <c r="C88" i="5"/>
  <c r="H88" i="5" l="1"/>
  <c r="E88" i="5"/>
  <c r="F20" i="5"/>
  <c r="F15" i="5"/>
  <c r="H80" i="5" l="1"/>
  <c r="E80" i="5"/>
  <c r="H79" i="5"/>
  <c r="E79" i="5"/>
  <c r="G77" i="5"/>
  <c r="F77" i="5"/>
  <c r="D77" i="5"/>
  <c r="C77" i="5"/>
  <c r="H77" i="5" l="1"/>
  <c r="E77" i="5"/>
  <c r="H69" i="5"/>
  <c r="E69" i="5"/>
  <c r="H68" i="5"/>
  <c r="E68" i="5"/>
  <c r="G66" i="5"/>
  <c r="F66" i="5"/>
  <c r="D66" i="5"/>
  <c r="C66" i="5"/>
  <c r="H58" i="5"/>
  <c r="E58" i="5"/>
  <c r="H57" i="5"/>
  <c r="E57" i="5"/>
  <c r="G55" i="5"/>
  <c r="F55" i="5"/>
  <c r="D55" i="5"/>
  <c r="C55" i="5"/>
  <c r="E20" i="5"/>
  <c r="D20" i="5"/>
  <c r="E15" i="5"/>
  <c r="D15" i="5"/>
  <c r="H55" i="5" l="1"/>
  <c r="H66" i="5"/>
  <c r="E55" i="5"/>
  <c r="E66" i="5"/>
  <c r="H91" i="4" l="1"/>
  <c r="E91" i="4"/>
  <c r="H90" i="4"/>
  <c r="E90" i="4"/>
  <c r="G88" i="4"/>
  <c r="F88" i="4"/>
  <c r="D88" i="4"/>
  <c r="C88" i="4"/>
  <c r="H88" i="4" l="1"/>
  <c r="E88" i="4"/>
  <c r="H79" i="4"/>
  <c r="E79" i="4"/>
  <c r="H78" i="4"/>
  <c r="E78" i="4"/>
  <c r="G76" i="4"/>
  <c r="F76" i="4"/>
  <c r="D76" i="4"/>
  <c r="C76" i="4"/>
  <c r="H76" i="4" l="1"/>
  <c r="E76" i="4"/>
  <c r="H68" i="4"/>
  <c r="E68" i="4"/>
  <c r="H67" i="4"/>
  <c r="E67" i="4"/>
  <c r="G65" i="4"/>
  <c r="F65" i="4"/>
  <c r="D65" i="4"/>
  <c r="C65" i="4"/>
  <c r="E57" i="4"/>
  <c r="E56" i="4"/>
  <c r="H57" i="4"/>
  <c r="H56" i="4"/>
  <c r="G54" i="4"/>
  <c r="F54" i="4"/>
  <c r="H54" i="4" l="1"/>
  <c r="H65" i="4"/>
  <c r="E65" i="4"/>
  <c r="C54" i="4"/>
  <c r="D54" i="4"/>
  <c r="E54" i="4" l="1"/>
  <c r="G21" i="4" l="1"/>
  <c r="F21" i="4"/>
  <c r="E21" i="4"/>
  <c r="D21" i="4"/>
  <c r="G16" i="4"/>
  <c r="F16" i="4"/>
  <c r="E16" i="4"/>
  <c r="D16" i="4"/>
</calcChain>
</file>

<file path=xl/sharedStrings.xml><?xml version="1.0" encoding="utf-8"?>
<sst xmlns="http://schemas.openxmlformats.org/spreadsheetml/2006/main" count="215" uniqueCount="54">
  <si>
    <t>Habitaciones o unidades disponibles(1)</t>
  </si>
  <si>
    <t>Habitaciones o unidades ocupadas  (2)</t>
  </si>
  <si>
    <t>Porcentaje de ocupación de las habitaciones o unidades(3)</t>
  </si>
  <si>
    <t>Plazas disponibles(4)</t>
  </si>
  <si>
    <t>Plazas ocupadas(5)</t>
  </si>
  <si>
    <t>Porcentaje de ocupación de plazas(6)</t>
  </si>
  <si>
    <t>Gualeguaychú</t>
  </si>
  <si>
    <t>Primer Trimestre</t>
  </si>
  <si>
    <t>Segundo Trimestre</t>
  </si>
  <si>
    <t>Tercer Trimestre</t>
  </si>
  <si>
    <t>Cuarto Trimestre</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</si>
  <si>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</si>
  <si>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</si>
  <si>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(6) Tasa de ocupación de plazas (TOP): (Plazas ocupadas / Plazas disponibles) * 100 en el mes de referencia</t>
  </si>
  <si>
    <t>Definisiones y formulas utilizadas:</t>
  </si>
  <si>
    <t>Fuente: INDEC, Encuesta de Ocupación Hotelera 2018-2023. Disponible en https://www.indec.gob.ar/indec/web/Nivel4-Tema-3-13-56.</t>
  </si>
  <si>
    <t>(3) Tasa de ocupación de habitaciones (TOH): (Habitaciones o unidades ocupadas / Habitaciones o unidades disponibles) * 100 en el mes de referencia</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</si>
  <si>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</si>
  <si>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</si>
  <si>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Total</t>
  </si>
  <si>
    <t>Categoría</t>
  </si>
  <si>
    <t>Habitaciones</t>
  </si>
  <si>
    <t>Disponibles</t>
  </si>
  <si>
    <t>Ocupadas</t>
  </si>
  <si>
    <t>Plazas</t>
  </si>
  <si>
    <t>Hotelero</t>
  </si>
  <si>
    <t>Parahotelero</t>
  </si>
  <si>
    <r>
      <t>TOH</t>
    </r>
    <r>
      <rPr>
        <vertAlign val="superscript"/>
        <sz val="10"/>
        <color theme="1"/>
        <rFont val="AvenirNext LT Pro Regular"/>
        <family val="2"/>
      </rPr>
      <t>(1)</t>
    </r>
  </si>
  <si>
    <r>
      <t>TOP</t>
    </r>
    <r>
      <rPr>
        <vertAlign val="superscript"/>
        <sz val="10"/>
        <color theme="1"/>
        <rFont val="AvenirNext LT Pro Regular"/>
        <family val="2"/>
      </rPr>
      <t>(2)</t>
    </r>
  </si>
  <si>
    <t>Primer trimestre</t>
  </si>
  <si>
    <t>Para-hotelero</t>
  </si>
  <si>
    <t>Segundo trimestre</t>
  </si>
  <si>
    <t>Tercer trimestre</t>
  </si>
  <si>
    <t>Cuarto trimestre</t>
  </si>
  <si>
    <t xml:space="preserve"> Gualeguaychú. Cantidad de habitaciones y/o unidades y plazas disponibles, plazas ocupadas y tasa de ocupación por tipo de establecimiento. Primer Trimestre 2023.</t>
  </si>
  <si>
    <t>Gualeguaychú. Cantidad de habitaciones y/o unidades y plazas disponibles, plazas ocupadas y tasa de ocupación por tipo de establecimiento. Segundo Trimestre 2023.</t>
  </si>
  <si>
    <t>Gualeguaychú.Tasas de ocupación de habitaciones o unidades y plazas ocupadas por trimestre. Año 2023</t>
  </si>
  <si>
    <t>Gualeguaychú. Cantidad de habitaciones y/o unidades y plazas disponibles, plazas ocupadas y tasa de ocupación por tipo de establecimiento. Tercer Trimestre 2023.</t>
  </si>
  <si>
    <t>Gualeguaychú. Cantidad de habitaciones y/o unidades y plazas disponibles, plazas ocupadas y tasa de ocupación por tipo de establecimiento. Cuarto Trimestre 2023.</t>
  </si>
  <si>
    <t>(1) Tasa de ocupación de habitaciones (TOH): (Habitaciones o unidades ocupadas / Habitaciones o unidades disponibles) * 100 en el mes de referencia</t>
  </si>
  <si>
    <t>(2) Tasa de ocupación de plazas (TOP): (Plazas ocupadas / Plazas disponibles) * 100 en el mes de referencia</t>
  </si>
  <si>
    <t>borrardor para hacer el grafico</t>
  </si>
  <si>
    <r>
      <t>TOH</t>
    </r>
    <r>
      <rPr>
        <vertAlign val="superscript"/>
        <sz val="10"/>
        <color rgb="FFFF0000"/>
        <rFont val="AvenirNext LT Pro Regular"/>
        <family val="2"/>
      </rPr>
      <t>(1)</t>
    </r>
  </si>
  <si>
    <r>
      <t>TOP</t>
    </r>
    <r>
      <rPr>
        <vertAlign val="superscript"/>
        <sz val="10"/>
        <color rgb="FFFF0000"/>
        <rFont val="AvenirNext LT Pro Regular"/>
        <family val="2"/>
      </rPr>
      <t>(2)</t>
    </r>
  </si>
  <si>
    <t xml:space="preserve"> Gualeguaychú. Cantidad de habitaciones y/o unidades y plazas disponibles, plazas ocupadas y tasa de ocupación por tipo de establecimiento. Primer Trimestre 2024.</t>
  </si>
  <si>
    <t xml:space="preserve"> Gualeguaychú. Cantidad de habitaciones y/o unidades y plazas disponibles, plazas ocupadas y tasa de ocupación por tipo de establecimiento. Segundo Trimestre 2024.</t>
  </si>
  <si>
    <t xml:space="preserve">Habitaciones </t>
  </si>
  <si>
    <t xml:space="preserve"> Gualeguaychú. Cantidad de habitaciones y/o unidades y plazas disponibles, plazas ocupadas y tasa de ocupación por tipo de establecimiento. Tercer Trimestre 2024.</t>
  </si>
  <si>
    <t>Fuente: INDEC, Encuesta de Ocupación Hotelera 2018-2023. Disponible en www.indec.gob.ar/indec/web/Nivel4-Tema-3-13-56. Elaboración DGE y C Entre Ríos.</t>
  </si>
  <si>
    <t xml:space="preserve"> Gualeguaychú. Cantidad de habitaciones y/o unidades y plazas disponibles, plazas ocupadas y tasa de ocupación por tipo de establecimiento. Cuarto Trimestre 2024.</t>
  </si>
  <si>
    <t xml:space="preserve"> Gualeguaychú. Cantidad de habitaciones y/o unidades y plazas disponibles, plazas ocupadas y tasa de ocupación por tipo de establecimiento. Primer Trimestre 2025.</t>
  </si>
  <si>
    <t xml:space="preserve"> Gualeguaychú. Cantidad de habitaciones y/o unidades y plazas disponibles, plazas ocupadas y tasa de ocupación por tipo de establecimiento. Segundo Trimestre 2025.</t>
  </si>
  <si>
    <t>Gualeguaychú.Tasas de ocupación de habitaciones o unidades y plazas ocupadas Primer y segundo trimestre. Año 2025.</t>
  </si>
  <si>
    <t>Gualeguaychú.Tasas de ocupación de habitaciones o unidades y plazas ocupadas por trimestre. Año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</si>
</sst>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font>
      <sz val="11"/>
      <color theme="1"/>
      <name val="Calibri"/>
      <family val="2"/>
      <scheme val="minor"/>
    </font>
    <font>
      <b/>
      <sz val="11"/>
      <color theme="1"/>
      <name val="Calibri"/>
      <family val="2"/>
      <scheme val="minor"/>
    </font>
    <font>
      <sz val="10"/>
      <name val="AVENIR NEXT LT"/>
    </font>
    <font>
      <b/>
      <sz val="10"/>
      <name val="AVENIR NEXT LT"/>
    </font>
    <font>
      <sz val="8"/>
      <name val="AvenirNext LT Pro Regular"/>
      <family val="2"/>
    </font>
    <font>
      <b/>
      <sz val="11"/>
      <color theme="1"/>
      <name val="AvenirNext LT Pro Regular"/>
      <family val="2"/>
    </font>
    <font>
      <sz val="10"/>
      <color theme="1"/>
      <name val="AvenirNext LT Pro Regular"/>
      <family val="2"/>
    </font>
    <font>
      <b/>
      <sz val="10"/>
      <color theme="1"/>
      <name val="AvenirNext LT Pro Regular"/>
      <family val="2"/>
    </font>
    <font>
      <vertAlign val="superscript"/>
      <sz val="10"/>
      <color theme="1"/>
      <name val="AvenirNext LT Pro Regular"/>
      <family val="2"/>
    </font>
    <font>
      <sz val="11"/>
      <color theme="1"/>
      <name val="AvenirNext LT Pro Regular"/>
      <family val="2"/>
    </font>
    <font>
      <b/>
      <sz val="11"/>
      <name val="AvenirNext LT Pro Regular"/>
      <family val="2"/>
    </font>
    <font>
      <sz val="11"/>
      <name val="AvenirNext LT Pro Regular"/>
      <family val="2"/>
    </font>
    <font>
      <sz val="10"/>
      <name val="AvenirNext LT Pro Regular"/>
      <family val="2"/>
    </font>
    <font>
      <sz val="11"/>
      <color rgb="FFFF0000"/>
      <name val="Calibri"/>
      <family val="2"/>
      <scheme val="minor"/>
    </font>
    <font>
      <sz val="10"/>
      <color rgb="FFFF0000"/>
      <name val="AvenirNext LT Pro Regular"/>
      <family val="2"/>
    </font>
    <font>
      <vertAlign val="superscript"/>
      <sz val="10"/>
      <color rgb="FFFF0000"/>
      <name val="AvenirNext LT Pro Regular"/>
      <family val="2"/>
    </font>
    <font>
      <sz val="10"/>
      <color theme="1"/>
      <name val="AVENIR NEXT LT"/>
    </font>
    <font>
      <b/>
      <sz val="11"/>
      <name val="AVENIR NEXT LT"/>
    </font>
    <font>
      <sz val="11"/>
      <name val="Avenir Next LT"/>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86">
    <xf numFmtId="0" fontId="0" fillId="0" borderId="0" xfId="0"/>
    <xf numFmtId="0" fontId="0" fillId="0" borderId="8" xfId="0" applyBorder="1"/>
    <xf numFmtId="164" fontId="1" fillId="0" borderId="0" xfId="0" applyNumberFormat="1" applyFont="1" applyBorder="1"/>
    <xf numFmtId="1" fontId="0" fillId="0" borderId="0" xfId="0" applyNumberFormat="1"/>
    <xf numFmtId="0" fontId="4" fillId="0" borderId="0" xfId="0" applyFont="1" applyAlignment="1">
      <alignment horizontal="left" wrapText="1"/>
    </xf>
    <xf numFmtId="0" fontId="5" fillId="0" borderId="0" xfId="0" applyFont="1"/>
    <xf numFmtId="0" fontId="6" fillId="0" borderId="0" xfId="0" applyFont="1"/>
    <xf numFmtId="0" fontId="6" fillId="0" borderId="4" xfId="0" applyFont="1" applyBorder="1"/>
    <xf numFmtId="0" fontId="6" fillId="0" borderId="0" xfId="0" applyFont="1" applyAlignment="1">
      <alignment horizontal="center"/>
    </xf>
    <xf numFmtId="0" fontId="6" fillId="0" borderId="1" xfId="0" applyFont="1" applyBorder="1"/>
    <xf numFmtId="0" fontId="7" fillId="0" borderId="8" xfId="0" applyFont="1" applyBorder="1"/>
    <xf numFmtId="0" fontId="6" fillId="0" borderId="3" xfId="0" applyFont="1" applyBorder="1"/>
    <xf numFmtId="0" fontId="6" fillId="0" borderId="8" xfId="0" applyFont="1" applyBorder="1"/>
    <xf numFmtId="3" fontId="7" fillId="0" borderId="0" xfId="0" applyNumberFormat="1" applyFont="1"/>
    <xf numFmtId="3" fontId="6" fillId="0" borderId="0" xfId="0" applyNumberFormat="1" applyFont="1"/>
    <xf numFmtId="3" fontId="6" fillId="0" borderId="4" xfId="0" applyNumberFormat="1" applyFont="1" applyBorder="1"/>
    <xf numFmtId="0" fontId="9" fillId="0" borderId="0" xfId="0" applyFont="1"/>
    <xf numFmtId="3" fontId="6" fillId="0" borderId="0" xfId="0" applyNumberFormat="1" applyFont="1" applyAlignment="1">
      <alignment vertical="center"/>
    </xf>
    <xf numFmtId="3" fontId="6" fillId="0" borderId="4" xfId="0" applyNumberFormat="1" applyFont="1" applyBorder="1" applyAlignment="1">
      <alignment vertical="center"/>
    </xf>
    <xf numFmtId="164" fontId="6" fillId="0" borderId="0" xfId="0" applyNumberFormat="1" applyFont="1"/>
    <xf numFmtId="164" fontId="6" fillId="0" borderId="4" xfId="0" applyNumberFormat="1" applyFont="1" applyBorder="1"/>
    <xf numFmtId="164" fontId="6" fillId="0" borderId="5" xfId="0" applyNumberFormat="1" applyFont="1" applyBorder="1"/>
    <xf numFmtId="164" fontId="7" fillId="0" borderId="0" xfId="0" applyNumberFormat="1" applyFont="1"/>
    <xf numFmtId="0" fontId="5" fillId="0" borderId="0" xfId="0" applyFont="1" applyAlignment="1">
      <alignment horizontal="center" wrapText="1"/>
    </xf>
    <xf numFmtId="0" fontId="10" fillId="0" borderId="0" xfId="0" applyFont="1"/>
    <xf numFmtId="0" fontId="11" fillId="0" borderId="0" xfId="0" applyFont="1"/>
    <xf numFmtId="0" fontId="11" fillId="0" borderId="0" xfId="0" applyFont="1" applyBorder="1"/>
    <xf numFmtId="0" fontId="12" fillId="0" borderId="0" xfId="0" applyFont="1" applyBorder="1"/>
    <xf numFmtId="0" fontId="13" fillId="0" borderId="0" xfId="0" applyFont="1"/>
    <xf numFmtId="0" fontId="13" fillId="2" borderId="0" xfId="0" applyFont="1" applyFill="1" applyBorder="1"/>
    <xf numFmtId="0" fontId="14" fillId="2" borderId="0" xfId="0" applyFont="1" applyFill="1" applyBorder="1"/>
    <xf numFmtId="0" fontId="14" fillId="2" borderId="0" xfId="0" applyFont="1" applyFill="1" applyBorder="1" applyAlignment="1">
      <alignment horizontal="center"/>
    </xf>
    <xf numFmtId="164" fontId="14" fillId="2" borderId="0" xfId="0" applyNumberFormat="1" applyFont="1" applyFill="1" applyBorder="1"/>
    <xf numFmtId="165" fontId="13" fillId="2" borderId="0" xfId="0" applyNumberFormat="1" applyFont="1" applyFill="1" applyBorder="1"/>
    <xf numFmtId="0" fontId="2" fillId="0" borderId="0" xfId="0" applyFont="1" applyBorder="1"/>
    <xf numFmtId="0" fontId="17" fillId="0" borderId="0" xfId="0" applyFont="1"/>
    <xf numFmtId="0" fontId="18" fillId="0" borderId="0" xfId="0" applyFont="1"/>
    <xf numFmtId="0" fontId="19" fillId="0" borderId="0" xfId="0" applyFont="1" applyBorder="1"/>
    <xf numFmtId="0" fontId="4" fillId="0" borderId="0" xfId="0" applyFont="1" applyAlignment="1">
      <alignment horizontal="left" wrapText="1"/>
    </xf>
    <xf numFmtId="0" fontId="6" fillId="0" borderId="0" xfId="0" applyFont="1" applyBorder="1"/>
    <xf numFmtId="3" fontId="6" fillId="0" borderId="0" xfId="0" applyNumberFormat="1" applyFont="1" applyBorder="1"/>
    <xf numFmtId="164" fontId="6" fillId="0" borderId="0" xfId="0" applyNumberFormat="1" applyFont="1" applyBorder="1"/>
    <xf numFmtId="3" fontId="6" fillId="0" borderId="0" xfId="0" applyNumberFormat="1" applyFont="1" applyBorder="1" applyAlignment="1">
      <alignment vertical="center"/>
    </xf>
    <xf numFmtId="164" fontId="7" fillId="0" borderId="4" xfId="0" applyNumberFormat="1" applyFont="1" applyBorder="1"/>
    <xf numFmtId="165" fontId="14" fillId="2" borderId="0" xfId="0" applyNumberFormat="1" applyFont="1" applyFill="1" applyBorder="1"/>
    <xf numFmtId="0" fontId="9" fillId="0" borderId="0" xfId="0" applyFont="1" applyBorder="1"/>
    <xf numFmtId="0" fontId="0" fillId="0" borderId="0" xfId="0" applyBorder="1"/>
    <xf numFmtId="165" fontId="7" fillId="0" borderId="0" xfId="0" applyNumberFormat="1" applyFont="1"/>
    <xf numFmtId="165" fontId="6" fillId="0" borderId="0" xfId="0" applyNumberFormat="1" applyFont="1"/>
    <xf numFmtId="165" fontId="6" fillId="0" borderId="4" xfId="0" applyNumberFormat="1" applyFont="1" applyBorder="1"/>
    <xf numFmtId="0" fontId="4" fillId="0" borderId="0" xfId="0" applyFont="1" applyAlignment="1">
      <alignment horizontal="left"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0" xfId="0" applyFont="1" applyAlignment="1">
      <alignment horizontal="left" wrapText="1"/>
    </xf>
    <xf numFmtId="0" fontId="7" fillId="0" borderId="6" xfId="0" applyFont="1" applyBorder="1" applyAlignment="1">
      <alignment horizontal="center"/>
    </xf>
    <xf numFmtId="0" fontId="7" fillId="0" borderId="7" xfId="0"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wrapText="1"/>
    </xf>
    <xf numFmtId="0" fontId="3" fillId="0" borderId="6" xfId="0" applyFont="1" applyFill="1" applyBorder="1" applyAlignment="1">
      <alignment horizontal="center" vertical="top"/>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6" xfId="0" applyFont="1" applyBorder="1" applyAlignment="1">
      <alignment horizontal="center"/>
    </xf>
    <xf numFmtId="0" fontId="3" fillId="0" borderId="0" xfId="0" applyFont="1" applyBorder="1"/>
    <xf numFmtId="0" fontId="6" fillId="0" borderId="0" xfId="0" applyFont="1" applyBorder="1" applyAlignment="1"/>
    <xf numFmtId="3" fontId="12" fillId="0" borderId="0" xfId="0" applyNumberFormat="1" applyFont="1" applyBorder="1"/>
    <xf numFmtId="0" fontId="12" fillId="0" borderId="0" xfId="0" applyFont="1" applyBorder="1" applyAlignment="1"/>
    <xf numFmtId="0" fontId="12" fillId="0" borderId="0" xfId="0" applyFont="1" applyBorder="1" applyAlignment="1">
      <alignment horizontal="left"/>
    </xf>
    <xf numFmtId="164" fontId="7" fillId="0" borderId="0" xfId="0" applyNumberFormat="1" applyFont="1" applyBorder="1"/>
    <xf numFmtId="0" fontId="12"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Border="1" applyAlignment="1"/>
    <xf numFmtId="0" fontId="12" fillId="0" borderId="4" xfId="0" applyFont="1" applyBorder="1" applyAlignment="1">
      <alignment horizontal="left"/>
    </xf>
    <xf numFmtId="0" fontId="12" fillId="0" borderId="4" xfId="0" applyFont="1" applyBorder="1"/>
    <xf numFmtId="0" fontId="13" fillId="0" borderId="0" xfId="0" applyFont="1" applyBorder="1"/>
    <xf numFmtId="0" fontId="16" fillId="0" borderId="0" xfId="0" applyFont="1" applyBorder="1" applyAlignment="1"/>
    <xf numFmtId="3" fontId="0" fillId="0" borderId="0" xfId="0" applyNumberFormat="1" applyFont="1" applyBorder="1"/>
    <xf numFmtId="3" fontId="2" fillId="0" borderId="0" xfId="0" applyNumberFormat="1" applyFont="1" applyBorder="1"/>
    <xf numFmtId="0" fontId="2" fillId="0" borderId="0" xfId="0" applyFont="1" applyBorder="1" applyAlignment="1"/>
    <xf numFmtId="3" fontId="0" fillId="0" borderId="0" xfId="0" applyNumberFormat="1" applyBorder="1"/>
    <xf numFmtId="0" fontId="2" fillId="0" borderId="0" xfId="0" applyFont="1" applyBorder="1" applyAlignment="1">
      <alignment horizontal="left"/>
    </xf>
    <xf numFmtId="0" fontId="2" fillId="0" borderId="4" xfId="0" applyFont="1" applyFill="1" applyBorder="1" applyAlignment="1">
      <alignment horizontal="center" vertical="center"/>
    </xf>
    <xf numFmtId="0" fontId="3" fillId="0" borderId="6" xfId="0" applyFont="1" applyBorder="1"/>
    <xf numFmtId="0" fontId="2" fillId="0" borderId="6" xfId="0" applyFont="1" applyBorder="1"/>
    <xf numFmtId="0" fontId="2" fillId="0" borderId="4" xfId="0" applyFont="1" applyBorder="1" applyAlignment="1">
      <alignment horizontal="left"/>
    </xf>
    <xf numFmtId="0" fontId="2" fillId="0" borderId="4" xfId="0" applyFont="1" applyBorder="1"/>
    <xf numFmtId="164" fontId="1" fillId="0" borderId="4"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b="1">
                <a:latin typeface="AvenirNext LT Pro Cn" panose="020B0706020202020204" pitchFamily="34" charset="0"/>
              </a:rPr>
              <a:t>Gualeguaychú:</a:t>
            </a:r>
            <a:r>
              <a:rPr lang="es-AR" sz="1100" b="1" baseline="0">
                <a:latin typeface="AvenirNext LT Pro Cn" panose="020B0706020202020204" pitchFamily="34" charset="0"/>
              </a:rPr>
              <a:t> Tasas de habitacionesy/o unidades por trimestre. Año 2023</a:t>
            </a:r>
            <a:endParaRPr lang="es-AR" sz="1100" b="1">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2-8F6F-4015-9CCE-F6FFC67EE9A9}"/>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A-8F6F-4015-9CCE-F6FFC67EE9A9}"/>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D-8F6F-4015-9CCE-F6FFC67EE9A9}"/>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F-8F6F-4015-9CCE-F6FFC67EE9A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 2023'!$D$10,'Gual.Trim 2023'!$E$10,'Gual.Trim 2023'!$F$10,'Gual.Trim 2023'!$G$10)</c:f>
              <c:strCache>
                <c:ptCount val="4"/>
                <c:pt idx="0">
                  <c:v>Primer Trimestre</c:v>
                </c:pt>
                <c:pt idx="1">
                  <c:v>Segundo Trimestre</c:v>
                </c:pt>
                <c:pt idx="2">
                  <c:v>Tercer Trimestre</c:v>
                </c:pt>
                <c:pt idx="3">
                  <c:v>Cuarto Trimestre</c:v>
                </c:pt>
              </c:strCache>
            </c:strRef>
          </c:cat>
          <c:val>
            <c:numRef>
              <c:f>'Gual.Trim 2023'!$D$16:$G$16</c:f>
              <c:numCache>
                <c:formatCode>0.0</c:formatCode>
                <c:ptCount val="4"/>
                <c:pt idx="0">
                  <c:v>47.810688989053446</c:v>
                </c:pt>
                <c:pt idx="1">
                  <c:v>34.259444333399955</c:v>
                </c:pt>
                <c:pt idx="2">
                  <c:v>36.618592792724229</c:v>
                </c:pt>
                <c:pt idx="3">
                  <c:v>34.286919507612076</c:v>
                </c:pt>
              </c:numCache>
            </c:numRef>
          </c:val>
          <c:extLst xmlns:c16r2="http://schemas.microsoft.com/office/drawing/2015/06/chart">
            <c:ext xmlns:c16="http://schemas.microsoft.com/office/drawing/2014/chart" uri="{C3380CC4-5D6E-409C-BE32-E72D297353CC}">
              <c16:uniqueId val="{00000000-8F6F-4015-9CCE-F6FFC67EE9A9}"/>
            </c:ext>
          </c:extLst>
        </c:ser>
        <c:dLbls>
          <c:dLblPos val="outEnd"/>
          <c:showLegendKey val="0"/>
          <c:showVal val="1"/>
          <c:showCatName val="0"/>
          <c:showSerName val="0"/>
          <c:showPercent val="0"/>
          <c:showBubbleSize val="0"/>
        </c:dLbls>
        <c:gapWidth val="182"/>
        <c:axId val="333364784"/>
        <c:axId val="332473688"/>
      </c:barChart>
      <c:catAx>
        <c:axId val="333364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473688"/>
        <c:crosses val="autoZero"/>
        <c:auto val="1"/>
        <c:lblAlgn val="ctr"/>
        <c:lblOffset val="100"/>
        <c:noMultiLvlLbl val="0"/>
      </c:catAx>
      <c:valAx>
        <c:axId val="332473688"/>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364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2023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2023'!$B$178,'Gual.Trim 2023'!$B$179,'Gual.Trim 2023'!$B$180,'Gual.Trim 2023'!$B$181)</c:f>
              <c:numCache>
                <c:formatCode>0.0</c:formatCode>
                <c:ptCount val="4"/>
                <c:pt idx="0">
                  <c:v>46.633515663848826</c:v>
                </c:pt>
                <c:pt idx="1">
                  <c:v>39.173877214668309</c:v>
                </c:pt>
                <c:pt idx="2">
                  <c:v>43.811855933068053</c:v>
                </c:pt>
                <c:pt idx="3">
                  <c:v>34.997355896351138</c:v>
                </c:pt>
              </c:numCache>
            </c:numRef>
          </c:val>
          <c:extLst xmlns:c16r2="http://schemas.microsoft.com/office/drawing/2015/06/chart">
            <c:ext xmlns:c16="http://schemas.microsoft.com/office/drawing/2014/chart" uri="{C3380CC4-5D6E-409C-BE32-E72D297353CC}">
              <c16:uniqueId val="{00000000-A8F7-4E69-9FA3-FE059BDAC1A5}"/>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2023'!$C$178,'Gual.Trim 2023'!$C$179,'Gual.Trim 2023'!$C$180,'Gual.Trim 2023'!$C$181)</c:f>
              <c:numCache>
                <c:formatCode>0.0</c:formatCode>
                <c:ptCount val="4"/>
                <c:pt idx="0">
                  <c:v>48.610829446359766</c:v>
                </c:pt>
                <c:pt idx="1">
                  <c:v>31.142614490102567</c:v>
                </c:pt>
                <c:pt idx="2">
                  <c:v>32.340089816725332</c:v>
                </c:pt>
                <c:pt idx="3">
                  <c:v>33.882805919865241</c:v>
                </c:pt>
              </c:numCache>
            </c:numRef>
          </c:val>
          <c:extLst xmlns:c16r2="http://schemas.microsoft.com/office/drawing/2015/06/chart">
            <c:ext xmlns:c16="http://schemas.microsoft.com/office/drawing/2014/chart" uri="{C3380CC4-5D6E-409C-BE32-E72D297353CC}">
              <c16:uniqueId val="{00000001-A8F7-4E69-9FA3-FE059BDAC1A5}"/>
            </c:ext>
          </c:extLst>
        </c:ser>
        <c:dLbls>
          <c:dLblPos val="outEnd"/>
          <c:showLegendKey val="0"/>
          <c:showVal val="1"/>
          <c:showCatName val="0"/>
          <c:showSerName val="0"/>
          <c:showPercent val="0"/>
          <c:showBubbleSize val="0"/>
        </c:dLbls>
        <c:gapWidth val="50"/>
        <c:axId val="332872352"/>
        <c:axId val="332872736"/>
      </c:barChart>
      <c:catAx>
        <c:axId val="332872352"/>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72736"/>
        <c:crosses val="autoZero"/>
        <c:auto val="1"/>
        <c:lblAlgn val="ctr"/>
        <c:lblOffset val="100"/>
        <c:noMultiLvlLbl val="0"/>
      </c:catAx>
      <c:valAx>
        <c:axId val="332872736"/>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7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2023. </a:t>
            </a:r>
          </a:p>
        </c:rich>
      </c:tx>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2023'!$E$178,'Gual.Trim 2023'!$E$179,'Gual.Trim 2023'!$E$180,'Gual.Trim 2023'!$E$181)</c:f>
              <c:numCache>
                <c:formatCode>0.0</c:formatCode>
                <c:ptCount val="4"/>
                <c:pt idx="0">
                  <c:v>39.764448761534723</c:v>
                </c:pt>
                <c:pt idx="1">
                  <c:v>31.499428668162004</c:v>
                </c:pt>
                <c:pt idx="2">
                  <c:v>36.979702746099058</c:v>
                </c:pt>
                <c:pt idx="3">
                  <c:v>30.00171954260167</c:v>
                </c:pt>
              </c:numCache>
            </c:numRef>
          </c:val>
          <c:extLst xmlns:c16r2="http://schemas.microsoft.com/office/drawing/2015/06/chart">
            <c:ext xmlns:c16="http://schemas.microsoft.com/office/drawing/2014/chart" uri="{C3380CC4-5D6E-409C-BE32-E72D297353CC}">
              <c16:uniqueId val="{00000000-047A-4B13-851C-683C6F65D9AE}"/>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2023'!$F$178,'Gual.Trim 2023'!$F$179,'Gual.Trim 2023'!$F$180,'Gual.Trim 2023'!$F$181)</c:f>
              <c:numCache>
                <c:formatCode>0.0</c:formatCode>
                <c:ptCount val="4"/>
                <c:pt idx="0">
                  <c:v>43.493550032796442</c:v>
                </c:pt>
                <c:pt idx="1">
                  <c:v>23.768027770819167</c:v>
                </c:pt>
                <c:pt idx="2">
                  <c:v>24.844320013574279</c:v>
                </c:pt>
                <c:pt idx="3" formatCode="#,##0.0">
                  <c:v>26.116556336703102</c:v>
                </c:pt>
              </c:numCache>
            </c:numRef>
          </c:val>
          <c:extLst xmlns:c16r2="http://schemas.microsoft.com/office/drawing/2015/06/chart">
            <c:ext xmlns:c16="http://schemas.microsoft.com/office/drawing/2014/chart" uri="{C3380CC4-5D6E-409C-BE32-E72D297353CC}">
              <c16:uniqueId val="{00000001-047A-4B13-851C-683C6F65D9AE}"/>
            </c:ext>
          </c:extLst>
        </c:ser>
        <c:dLbls>
          <c:dLblPos val="outEnd"/>
          <c:showLegendKey val="0"/>
          <c:showVal val="1"/>
          <c:showCatName val="0"/>
          <c:showSerName val="0"/>
          <c:showPercent val="0"/>
          <c:showBubbleSize val="0"/>
        </c:dLbls>
        <c:gapWidth val="50"/>
        <c:axId val="333069512"/>
        <c:axId val="333080208"/>
      </c:barChart>
      <c:catAx>
        <c:axId val="333069512"/>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080208"/>
        <c:crosses val="autoZero"/>
        <c:auto val="1"/>
        <c:lblAlgn val="ctr"/>
        <c:lblOffset val="100"/>
        <c:noMultiLvlLbl val="0"/>
      </c:catAx>
      <c:valAx>
        <c:axId val="333080208"/>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069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050">
                <a:latin typeface="AvenirNext LT Pro Cn" panose="020B0706020202020204" pitchFamily="34" charset="0"/>
              </a:rPr>
              <a:t>Gualeguaychú.</a:t>
            </a:r>
            <a:r>
              <a:rPr lang="es-AR" sz="1050" baseline="0">
                <a:latin typeface="AvenirNext LT Pro Cn" panose="020B0706020202020204" pitchFamily="34" charset="0"/>
              </a:rPr>
              <a:t> Tasas de ocupación de plazas por trimestre. Año 2023</a:t>
            </a:r>
            <a:endParaRPr lang="es-AR" sz="105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3-54B2-4B20-97B7-B8EBE20CA964}"/>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7-54B2-4B20-97B7-B8EBE20CA964}"/>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9-54B2-4B20-97B7-B8EBE20CA964}"/>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11-54B2-4B20-97B7-B8EBE20CA9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 2023'!$D$10:$G$10</c:f>
              <c:strCache>
                <c:ptCount val="4"/>
                <c:pt idx="0">
                  <c:v>Primer Trimestre</c:v>
                </c:pt>
                <c:pt idx="1">
                  <c:v>Segundo Trimestre</c:v>
                </c:pt>
                <c:pt idx="2">
                  <c:v>Tercer Trimestre</c:v>
                </c:pt>
                <c:pt idx="3">
                  <c:v>Cuarto Trimestre</c:v>
                </c:pt>
              </c:strCache>
            </c:strRef>
          </c:cat>
          <c:val>
            <c:numRef>
              <c:f>'Gual.Trim 2023'!$D$21:$G$21</c:f>
              <c:numCache>
                <c:formatCode>0.0</c:formatCode>
                <c:ptCount val="4"/>
                <c:pt idx="0">
                  <c:v>42.335913157101217</c:v>
                </c:pt>
                <c:pt idx="1">
                  <c:v>26.065522228510346</c:v>
                </c:pt>
                <c:pt idx="2">
                  <c:v>28.386042487743918</c:v>
                </c:pt>
                <c:pt idx="3">
                  <c:v>27.22244655727274</c:v>
                </c:pt>
              </c:numCache>
            </c:numRef>
          </c:val>
          <c:extLst xmlns:c16r2="http://schemas.microsoft.com/office/drawing/2015/06/chart">
            <c:ext xmlns:c16="http://schemas.microsoft.com/office/drawing/2014/chart" uri="{C3380CC4-5D6E-409C-BE32-E72D297353CC}">
              <c16:uniqueId val="{00000000-54B2-4B20-97B7-B8EBE20CA964}"/>
            </c:ext>
          </c:extLst>
        </c:ser>
        <c:dLbls>
          <c:dLblPos val="outEnd"/>
          <c:showLegendKey val="0"/>
          <c:showVal val="1"/>
          <c:showCatName val="0"/>
          <c:showSerName val="0"/>
          <c:showPercent val="0"/>
          <c:showBubbleSize val="0"/>
        </c:dLbls>
        <c:gapWidth val="182"/>
        <c:axId val="265653760"/>
        <c:axId val="265654152"/>
      </c:barChart>
      <c:catAx>
        <c:axId val="265653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5654152"/>
        <c:crosses val="autoZero"/>
        <c:auto val="1"/>
        <c:lblAlgn val="ctr"/>
        <c:lblOffset val="100"/>
        <c:noMultiLvlLbl val="0"/>
      </c:catAx>
      <c:valAx>
        <c:axId val="265654152"/>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65653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Gualeguaychú.Tasas</a:t>
            </a:r>
            <a:r>
              <a:rPr lang="es-AR" sz="1100" baseline="0">
                <a:latin typeface="AvenirNext LT Pro Regular" panose="020B0504020202020204" pitchFamily="34" charset="0"/>
              </a:rPr>
              <a:t> de habitaciones y/o unidades por trimestre. Año 2024</a:t>
            </a: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solidFill>
                  <a:schemeClr val="accent6">
                    <a:lumMod val="75000"/>
                  </a:schemeClr>
                </a:solidFill>
              </a:ln>
              <a:effectLst/>
            </c:spPr>
            <c:extLst xmlns:c16r2="http://schemas.microsoft.com/office/drawing/2015/06/chart">
              <c:ext xmlns:c16="http://schemas.microsoft.com/office/drawing/2014/chart" uri="{C3380CC4-5D6E-409C-BE32-E72D297353CC}">
                <c16:uniqueId val="{00000003-7C4D-4A6B-ABC6-EFF2450386D4}"/>
              </c:ext>
            </c:extLst>
          </c:dPt>
          <c:dPt>
            <c:idx val="1"/>
            <c:invertIfNegative val="0"/>
            <c:bubble3D val="0"/>
            <c:spPr>
              <a:solidFill>
                <a:schemeClr val="accent6">
                  <a:lumMod val="60000"/>
                  <a:lumOff val="40000"/>
                </a:schemeClr>
              </a:solidFill>
              <a:ln>
                <a:solidFill>
                  <a:schemeClr val="accent6">
                    <a:lumMod val="60000"/>
                    <a:lumOff val="40000"/>
                  </a:schemeClr>
                </a:solidFill>
              </a:ln>
              <a:effectLst/>
            </c:spPr>
            <c:extLst xmlns:c16r2="http://schemas.microsoft.com/office/drawing/2015/06/chart">
              <c:ext xmlns:c16="http://schemas.microsoft.com/office/drawing/2014/chart" uri="{C3380CC4-5D6E-409C-BE32-E72D297353CC}">
                <c16:uniqueId val="{00000007-7C4D-4A6B-ABC6-EFF2450386D4}"/>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55BD-4A97-ACA8-7DD16B3DBAF5}"/>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8-985D-4889-9913-87CD6267CC6C}"/>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Gual.Trim.2024!$D$9:$G$9</c:f>
              <c:strCache>
                <c:ptCount val="4"/>
                <c:pt idx="0">
                  <c:v>Primer Trimestre</c:v>
                </c:pt>
                <c:pt idx="1">
                  <c:v>Segundo Trimestre</c:v>
                </c:pt>
                <c:pt idx="2">
                  <c:v>Tercer Trimestre</c:v>
                </c:pt>
                <c:pt idx="3">
                  <c:v>Cuarto Trimestre</c:v>
                </c:pt>
              </c:strCache>
            </c:strRef>
          </c:cat>
          <c:val>
            <c:numRef>
              <c:f>Gual.Trim.2024!$D$15:$G$15</c:f>
              <c:numCache>
                <c:formatCode>0.0</c:formatCode>
                <c:ptCount val="4"/>
                <c:pt idx="0">
                  <c:v>45.729287747003887</c:v>
                </c:pt>
                <c:pt idx="1">
                  <c:v>19.922407912687586</c:v>
                </c:pt>
                <c:pt idx="2">
                  <c:v>31.51282498691328</c:v>
                </c:pt>
                <c:pt idx="3">
                  <c:v>33.6</c:v>
                </c:pt>
              </c:numCache>
            </c:numRef>
          </c:val>
          <c:extLst xmlns:c16r2="http://schemas.microsoft.com/office/drawing/2015/06/chart">
            <c:ext xmlns:c16="http://schemas.microsoft.com/office/drawing/2014/chart" uri="{C3380CC4-5D6E-409C-BE32-E72D297353CC}">
              <c16:uniqueId val="{00000000-7C4D-4A6B-ABC6-EFF2450386D4}"/>
            </c:ext>
          </c:extLst>
        </c:ser>
        <c:dLbls>
          <c:dLblPos val="outEnd"/>
          <c:showLegendKey val="0"/>
          <c:showVal val="1"/>
          <c:showCatName val="0"/>
          <c:showSerName val="0"/>
          <c:showPercent val="0"/>
          <c:showBubbleSize val="0"/>
        </c:dLbls>
        <c:gapWidth val="182"/>
        <c:axId val="333692360"/>
        <c:axId val="333696672"/>
      </c:barChart>
      <c:catAx>
        <c:axId val="3336923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96672"/>
        <c:crosses val="autoZero"/>
        <c:auto val="1"/>
        <c:lblAlgn val="ctr"/>
        <c:lblOffset val="100"/>
        <c:noMultiLvlLbl val="0"/>
      </c:catAx>
      <c:valAx>
        <c:axId val="333696672"/>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3692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latin typeface="AvenirNext LT Pro Regular" panose="020B0504020202020204" pitchFamily="34" charset="0"/>
              </a:rPr>
              <a:t>Gualeguaychú. Tasas de ocupación</a:t>
            </a:r>
            <a:r>
              <a:rPr lang="es-AR" sz="1100" baseline="0">
                <a:latin typeface="AvenirNext LT Pro Regular" panose="020B0504020202020204" pitchFamily="34" charset="0"/>
              </a:rPr>
              <a:t> de plazas por trimestre. Año 2024</a:t>
            </a:r>
            <a:endParaRPr lang="es-AR" sz="1100">
              <a:latin typeface="AvenirNext LT Pro Regular" panose="020B0504020202020204" pitchFamily="34" charset="0"/>
            </a:endParaRPr>
          </a:p>
        </c:rich>
      </c:tx>
      <c:layout>
        <c:manualLayout>
          <c:xMode val="edge"/>
          <c:yMode val="edge"/>
          <c:x val="0.1353611111111111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3-6676-41A5-88FB-8B51B651F111}"/>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5-6676-41A5-88FB-8B51B651F111}"/>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2891-4323-B55B-FB2EAFAD7ECA}"/>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7AC3-4197-A3C4-892DB5CB386D}"/>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Gual.Trim.2024!$D$9:$G$9</c:f>
              <c:strCache>
                <c:ptCount val="4"/>
                <c:pt idx="0">
                  <c:v>Primer Trimestre</c:v>
                </c:pt>
                <c:pt idx="1">
                  <c:v>Segundo Trimestre</c:v>
                </c:pt>
                <c:pt idx="2">
                  <c:v>Tercer Trimestre</c:v>
                </c:pt>
                <c:pt idx="3">
                  <c:v>Cuarto Trimestre</c:v>
                </c:pt>
              </c:strCache>
            </c:strRef>
          </c:cat>
          <c:val>
            <c:numRef>
              <c:f>Gual.Trim.2024!$D$20:$G$20</c:f>
              <c:numCache>
                <c:formatCode>0.0</c:formatCode>
                <c:ptCount val="4"/>
                <c:pt idx="0">
                  <c:v>38.262049250820645</c:v>
                </c:pt>
                <c:pt idx="1">
                  <c:v>13.693639969924032</c:v>
                </c:pt>
                <c:pt idx="2">
                  <c:v>23.129575935708516</c:v>
                </c:pt>
                <c:pt idx="3">
                  <c:v>25</c:v>
                </c:pt>
              </c:numCache>
            </c:numRef>
          </c:val>
          <c:extLst xmlns:c16r2="http://schemas.microsoft.com/office/drawing/2015/06/chart">
            <c:ext xmlns:c16="http://schemas.microsoft.com/office/drawing/2014/chart" uri="{C3380CC4-5D6E-409C-BE32-E72D297353CC}">
              <c16:uniqueId val="{00000000-6676-41A5-88FB-8B51B651F111}"/>
            </c:ext>
          </c:extLst>
        </c:ser>
        <c:dLbls>
          <c:dLblPos val="outEnd"/>
          <c:showLegendKey val="0"/>
          <c:showVal val="1"/>
          <c:showCatName val="0"/>
          <c:showSerName val="0"/>
          <c:showPercent val="0"/>
          <c:showBubbleSize val="0"/>
        </c:dLbls>
        <c:gapWidth val="182"/>
        <c:axId val="333697848"/>
        <c:axId val="333693536"/>
      </c:barChart>
      <c:catAx>
        <c:axId val="333697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93536"/>
        <c:crosses val="autoZero"/>
        <c:auto val="1"/>
        <c:lblAlgn val="ctr"/>
        <c:lblOffset val="100"/>
        <c:noMultiLvlLbl val="0"/>
      </c:catAx>
      <c:valAx>
        <c:axId val="333693536"/>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3697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2024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Gual.Trim.2024!$A$162:$A$165</c:f>
              <c:strCache>
                <c:ptCount val="4"/>
                <c:pt idx="0">
                  <c:v>Primer trimestre</c:v>
                </c:pt>
                <c:pt idx="1">
                  <c:v>Segundo trimestre</c:v>
                </c:pt>
                <c:pt idx="2">
                  <c:v>Tercer trimestre</c:v>
                </c:pt>
                <c:pt idx="3">
                  <c:v>Cuarto trimestre</c:v>
                </c:pt>
              </c:strCache>
            </c:strRef>
          </c:cat>
          <c:val>
            <c:numRef>
              <c:f>Gual.Trim.2024!$B$162:$B$165</c:f>
              <c:numCache>
                <c:formatCode>0.0</c:formatCode>
                <c:ptCount val="4"/>
                <c:pt idx="0">
                  <c:v>46.1</c:v>
                </c:pt>
                <c:pt idx="1">
                  <c:v>25.2</c:v>
                </c:pt>
                <c:pt idx="2">
                  <c:v>37.9</c:v>
                </c:pt>
                <c:pt idx="3">
                  <c:v>39.5</c:v>
                </c:pt>
              </c:numCache>
            </c:numRef>
          </c:val>
          <c:extLst xmlns:c16r2="http://schemas.microsoft.com/office/drawing/2015/06/chart">
            <c:ext xmlns:c16="http://schemas.microsoft.com/office/drawing/2014/chart" uri="{C3380CC4-5D6E-409C-BE32-E72D297353CC}">
              <c16:uniqueId val="{00000000-1061-41F1-93B4-86F93FC932C0}"/>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tx>
                <c:rich>
                  <a:bodyPr/>
                  <a:lstStyle/>
                  <a:p>
                    <a:r>
                      <a:rPr lang="en-US"/>
                      <a:t>45,5</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061-41F1-93B4-86F93FC932C0}"/>
                </c:ext>
                <c:ext xmlns:c15="http://schemas.microsoft.com/office/drawing/2012/chart" uri="{CE6537A1-D6FC-4f65-9D91-7224C49458BB}"/>
              </c:extLst>
            </c:dLbl>
            <c:dLbl>
              <c:idx val="1"/>
              <c:tx>
                <c:rich>
                  <a:bodyPr/>
                  <a:lstStyle/>
                  <a:p>
                    <a:r>
                      <a:rPr lang="en-US"/>
                      <a:t>16,8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061-41F1-93B4-86F93FC932C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Gual.Trim.2024!$A$162:$A$165</c:f>
              <c:strCache>
                <c:ptCount val="4"/>
                <c:pt idx="0">
                  <c:v>Primer trimestre</c:v>
                </c:pt>
                <c:pt idx="1">
                  <c:v>Segundo trimestre</c:v>
                </c:pt>
                <c:pt idx="2">
                  <c:v>Tercer trimestre</c:v>
                </c:pt>
                <c:pt idx="3">
                  <c:v>Cuarto trimestre</c:v>
                </c:pt>
              </c:strCache>
            </c:strRef>
          </c:cat>
          <c:val>
            <c:numRef>
              <c:f>Gual.Trim.2024!$C$162:$C$165</c:f>
              <c:numCache>
                <c:formatCode>0.0</c:formatCode>
                <c:ptCount val="4"/>
                <c:pt idx="0">
                  <c:v>45.5</c:v>
                </c:pt>
                <c:pt idx="1">
                  <c:v>16.8</c:v>
                </c:pt>
                <c:pt idx="2">
                  <c:v>27.9</c:v>
                </c:pt>
                <c:pt idx="3">
                  <c:v>30.3</c:v>
                </c:pt>
              </c:numCache>
            </c:numRef>
          </c:val>
          <c:extLst xmlns:c16r2="http://schemas.microsoft.com/office/drawing/2015/06/chart">
            <c:ext xmlns:c16="http://schemas.microsoft.com/office/drawing/2014/chart" uri="{C3380CC4-5D6E-409C-BE32-E72D297353CC}">
              <c16:uniqueId val="{00000001-1061-41F1-93B4-86F93FC932C0}"/>
            </c:ext>
          </c:extLst>
        </c:ser>
        <c:dLbls>
          <c:dLblPos val="outEnd"/>
          <c:showLegendKey val="0"/>
          <c:showVal val="1"/>
          <c:showCatName val="0"/>
          <c:showSerName val="0"/>
          <c:showPercent val="0"/>
          <c:showBubbleSize val="0"/>
        </c:dLbls>
        <c:gapWidth val="50"/>
        <c:axId val="333699416"/>
        <c:axId val="333697064"/>
      </c:barChart>
      <c:catAx>
        <c:axId val="333699416"/>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97064"/>
        <c:crosses val="autoZero"/>
        <c:auto val="1"/>
        <c:lblAlgn val="ctr"/>
        <c:lblOffset val="100"/>
        <c:noMultiLvlLbl val="0"/>
      </c:catAx>
      <c:valAx>
        <c:axId val="333697064"/>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99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2024. </a:t>
            </a:r>
          </a:p>
        </c:rich>
      </c:tx>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Gual.Trim.2024!$A$162:$A$165</c:f>
              <c:strCache>
                <c:ptCount val="4"/>
                <c:pt idx="0">
                  <c:v>Primer trimestre</c:v>
                </c:pt>
                <c:pt idx="1">
                  <c:v>Segundo trimestre</c:v>
                </c:pt>
                <c:pt idx="2">
                  <c:v>Tercer trimestre</c:v>
                </c:pt>
                <c:pt idx="3">
                  <c:v>Cuarto trimestre</c:v>
                </c:pt>
              </c:strCache>
            </c:strRef>
          </c:cat>
          <c:val>
            <c:numRef>
              <c:f>Gual.Trim.2024!$E$162:$E$165</c:f>
              <c:numCache>
                <c:formatCode>0.0</c:formatCode>
                <c:ptCount val="4"/>
                <c:pt idx="0">
                  <c:v>38.700000000000003</c:v>
                </c:pt>
                <c:pt idx="1">
                  <c:v>18.600000000000001</c:v>
                </c:pt>
                <c:pt idx="2">
                  <c:v>28.7</c:v>
                </c:pt>
                <c:pt idx="3">
                  <c:v>29</c:v>
                </c:pt>
              </c:numCache>
            </c:numRef>
          </c:val>
          <c:extLst xmlns:c16r2="http://schemas.microsoft.com/office/drawing/2015/06/chart">
            <c:ext xmlns:c16="http://schemas.microsoft.com/office/drawing/2014/chart" uri="{C3380CC4-5D6E-409C-BE32-E72D297353CC}">
              <c16:uniqueId val="{00000000-899B-4E02-8C91-20005DECC40C}"/>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tx>
                <c:rich>
                  <a:bodyPr/>
                  <a:lstStyle/>
                  <a:p>
                    <a:r>
                      <a:rPr lang="en-US"/>
                      <a:t>38,1</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5A5-47D5-A35E-CF38F35AA9A1}"/>
                </c:ext>
                <c:ext xmlns:c15="http://schemas.microsoft.com/office/drawing/2012/chart" uri="{CE6537A1-D6FC-4f65-9D91-7224C49458BB}"/>
              </c:extLst>
            </c:dLbl>
            <c:dLbl>
              <c:idx val="1"/>
              <c:tx>
                <c:rich>
                  <a:bodyPr/>
                  <a:lstStyle/>
                  <a:p>
                    <a:r>
                      <a:rPr lang="en-US"/>
                      <a:t>11,8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5A5-47D5-A35E-CF38F35AA9A1}"/>
                </c:ex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Gual.Trim.2024!$A$162:$A$165</c:f>
              <c:strCache>
                <c:ptCount val="4"/>
                <c:pt idx="0">
                  <c:v>Primer trimestre</c:v>
                </c:pt>
                <c:pt idx="1">
                  <c:v>Segundo trimestre</c:v>
                </c:pt>
                <c:pt idx="2">
                  <c:v>Tercer trimestre</c:v>
                </c:pt>
                <c:pt idx="3">
                  <c:v>Cuarto trimestre</c:v>
                </c:pt>
              </c:strCache>
            </c:strRef>
          </c:cat>
          <c:val>
            <c:numRef>
              <c:f>Gual.Trim.2024!$F$162:$F$165</c:f>
              <c:numCache>
                <c:formatCode>0.0</c:formatCode>
                <c:ptCount val="4"/>
                <c:pt idx="0">
                  <c:v>38.1</c:v>
                </c:pt>
                <c:pt idx="1">
                  <c:v>11.8</c:v>
                </c:pt>
                <c:pt idx="2">
                  <c:v>21</c:v>
                </c:pt>
                <c:pt idx="3" formatCode="#,##0.0">
                  <c:v>23.5</c:v>
                </c:pt>
              </c:numCache>
            </c:numRef>
          </c:val>
          <c:extLst xmlns:c16r2="http://schemas.microsoft.com/office/drawing/2015/06/chart">
            <c:ext xmlns:c16="http://schemas.microsoft.com/office/drawing/2014/chart" uri="{C3380CC4-5D6E-409C-BE32-E72D297353CC}">
              <c16:uniqueId val="{00000004-78FA-44FC-A297-E6C78320CD44}"/>
            </c:ext>
          </c:extLst>
        </c:ser>
        <c:dLbls>
          <c:dLblPos val="outEnd"/>
          <c:showLegendKey val="0"/>
          <c:showVal val="1"/>
          <c:showCatName val="0"/>
          <c:showSerName val="0"/>
          <c:showPercent val="0"/>
          <c:showBubbleSize val="0"/>
        </c:dLbls>
        <c:gapWidth val="50"/>
        <c:axId val="333695888"/>
        <c:axId val="333693144"/>
      </c:barChart>
      <c:catAx>
        <c:axId val="333695888"/>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93144"/>
        <c:crosses val="autoZero"/>
        <c:auto val="1"/>
        <c:lblAlgn val="ctr"/>
        <c:lblOffset val="100"/>
        <c:noMultiLvlLbl val="0"/>
      </c:catAx>
      <c:valAx>
        <c:axId val="333693144"/>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9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266698</xdr:colOff>
      <xdr:row>32</xdr:row>
      <xdr:rowOff>85725</xdr:rowOff>
    </xdr:from>
    <xdr:to>
      <xdr:col>5</xdr:col>
      <xdr:colOff>76200</xdr:colOff>
      <xdr:row>46</xdr:row>
      <xdr:rowOff>161923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97</xdr:row>
      <xdr:rowOff>9525</xdr:rowOff>
    </xdr:from>
    <xdr:to>
      <xdr:col>4</xdr:col>
      <xdr:colOff>1152525</xdr:colOff>
      <xdr:row>111</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96</xdr:row>
      <xdr:rowOff>180975</xdr:rowOff>
    </xdr:from>
    <xdr:to>
      <xdr:col>12</xdr:col>
      <xdr:colOff>0</xdr:colOff>
      <xdr:row>111</xdr:row>
      <xdr:rowOff>66675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461962</xdr:colOff>
      <xdr:row>32</xdr:row>
      <xdr:rowOff>85725</xdr:rowOff>
    </xdr:from>
    <xdr:to>
      <xdr:col>10</xdr:col>
      <xdr:colOff>547687</xdr:colOff>
      <xdr:row>46</xdr:row>
      <xdr:rowOff>161925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295275</xdr:colOff>
      <xdr:row>0</xdr:row>
      <xdr:rowOff>180975</xdr:rowOff>
    </xdr:from>
    <xdr:to>
      <xdr:col>2</xdr:col>
      <xdr:colOff>163031</xdr:colOff>
      <xdr:row>4</xdr:row>
      <xdr:rowOff>138975</xdr:rowOff>
    </xdr:to>
    <xdr:pic>
      <xdr:nvPicPr>
        <xdr:cNvPr id="7" name="Imagen 6"/>
        <xdr:cNvPicPr>
          <a:picLocks noChangeAspect="1"/>
        </xdr:cNvPicPr>
      </xdr:nvPicPr>
      <xdr:blipFill>
        <a:blip xmlns:r="http://schemas.openxmlformats.org/officeDocument/2006/relationships" r:embed="rId5"/>
        <a:stretch>
          <a:fillRect/>
        </a:stretch>
      </xdr:blipFill>
      <xdr:spPr>
        <a:xfrm>
          <a:off x="295275" y="180975"/>
          <a:ext cx="1829906"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757237</xdr:colOff>
      <xdr:row>30</xdr:row>
      <xdr:rowOff>171450</xdr:rowOff>
    </xdr:from>
    <xdr:to>
      <xdr:col>4</xdr:col>
      <xdr:colOff>700087</xdr:colOff>
      <xdr:row>45</xdr:row>
      <xdr:rowOff>57150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xdr:colOff>
      <xdr:row>30</xdr:row>
      <xdr:rowOff>180975</xdr:rowOff>
    </xdr:from>
    <xdr:to>
      <xdr:col>10</xdr:col>
      <xdr:colOff>280987</xdr:colOff>
      <xdr:row>45</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9524</xdr:colOff>
      <xdr:row>95</xdr:row>
      <xdr:rowOff>0</xdr:rowOff>
    </xdr:from>
    <xdr:to>
      <xdr:col>5</xdr:col>
      <xdr:colOff>752474</xdr:colOff>
      <xdr:row>109</xdr:row>
      <xdr:rowOff>66675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95</xdr:row>
      <xdr:rowOff>0</xdr:rowOff>
    </xdr:from>
    <xdr:to>
      <xdr:col>12</xdr:col>
      <xdr:colOff>205500</xdr:colOff>
      <xdr:row>109</xdr:row>
      <xdr:rowOff>57150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190500</xdr:colOff>
      <xdr:row>0</xdr:row>
      <xdr:rowOff>123825</xdr:rowOff>
    </xdr:from>
    <xdr:to>
      <xdr:col>1</xdr:col>
      <xdr:colOff>715481</xdr:colOff>
      <xdr:row>4</xdr:row>
      <xdr:rowOff>81825</xdr:rowOff>
    </xdr:to>
    <xdr:pic>
      <xdr:nvPicPr>
        <xdr:cNvPr id="7" name="Imagen 6"/>
        <xdr:cNvPicPr>
          <a:picLocks noChangeAspect="1"/>
        </xdr:cNvPicPr>
      </xdr:nvPicPr>
      <xdr:blipFill>
        <a:blip xmlns:r="http://schemas.openxmlformats.org/officeDocument/2006/relationships" r:embed="rId5"/>
        <a:stretch>
          <a:fillRect/>
        </a:stretch>
      </xdr:blipFill>
      <xdr:spPr>
        <a:xfrm>
          <a:off x="190500" y="123825"/>
          <a:ext cx="1829906"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0</xdr:row>
      <xdr:rowOff>142875</xdr:rowOff>
    </xdr:from>
    <xdr:to>
      <xdr:col>2</xdr:col>
      <xdr:colOff>363056</xdr:colOff>
      <xdr:row>4</xdr:row>
      <xdr:rowOff>100875</xdr:rowOff>
    </xdr:to>
    <xdr:pic>
      <xdr:nvPicPr>
        <xdr:cNvPr id="3" name="Imagen 2"/>
        <xdr:cNvPicPr>
          <a:picLocks noChangeAspect="1"/>
        </xdr:cNvPicPr>
      </xdr:nvPicPr>
      <xdr:blipFill>
        <a:blip xmlns:r="http://schemas.openxmlformats.org/officeDocument/2006/relationships" r:embed="rId1"/>
        <a:stretch>
          <a:fillRect/>
        </a:stretch>
      </xdr:blipFill>
      <xdr:spPr>
        <a:xfrm>
          <a:off x="219075" y="142875"/>
          <a:ext cx="1829906"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82"/>
  <sheetViews>
    <sheetView showGridLines="0" topLeftCell="A46" workbookViewId="0">
      <selection activeCell="H14" sqref="H14"/>
    </sheetView>
  </sheetViews>
  <sheetFormatPr baseColWidth="10" defaultRowHeight="15"/>
  <cols>
    <col min="2" max="2" width="18" customWidth="1"/>
    <col min="3" max="3" width="26.85546875" customWidth="1"/>
    <col min="4" max="4" width="15" customWidth="1"/>
    <col min="5" max="5" width="17.42578125" customWidth="1"/>
    <col min="6" max="6" width="16" customWidth="1"/>
    <col min="7" max="7" width="17" customWidth="1"/>
    <col min="12" max="12" width="5.85546875" customWidth="1"/>
  </cols>
  <sheetData>
    <row r="7" spans="1:13">
      <c r="A7" s="24" t="s">
        <v>36</v>
      </c>
      <c r="B7" s="25"/>
      <c r="C7" s="25"/>
      <c r="D7" s="25"/>
      <c r="E7" s="26"/>
      <c r="F7" s="26"/>
      <c r="G7" s="26"/>
    </row>
    <row r="9" spans="1:13">
      <c r="A9" s="59"/>
      <c r="B9" s="59"/>
      <c r="C9" s="59"/>
      <c r="D9" s="58">
        <v>2023</v>
      </c>
      <c r="E9" s="58"/>
      <c r="F9" s="58"/>
      <c r="G9" s="58"/>
      <c r="H9" s="46"/>
    </row>
    <row r="10" spans="1:13">
      <c r="A10" s="60"/>
      <c r="B10" s="60"/>
      <c r="C10" s="60"/>
      <c r="D10" s="68" t="s">
        <v>7</v>
      </c>
      <c r="E10" s="68" t="s">
        <v>8</v>
      </c>
      <c r="F10" s="68" t="s">
        <v>9</v>
      </c>
      <c r="G10" s="68" t="s">
        <v>10</v>
      </c>
      <c r="H10" s="46"/>
    </row>
    <row r="11" spans="1:13">
      <c r="A11" s="81"/>
      <c r="B11" s="82"/>
      <c r="C11" s="81" t="s">
        <v>6</v>
      </c>
      <c r="D11" s="46"/>
      <c r="E11" s="46"/>
      <c r="F11" s="46"/>
      <c r="G11" s="46"/>
      <c r="H11" s="46"/>
    </row>
    <row r="12" spans="1:13">
      <c r="A12" s="62"/>
      <c r="B12" s="34"/>
      <c r="C12" s="34"/>
      <c r="D12" s="46"/>
      <c r="E12" s="46"/>
      <c r="F12" s="46"/>
      <c r="G12" s="46"/>
      <c r="H12" s="46"/>
    </row>
    <row r="13" spans="1:13">
      <c r="A13" s="63" t="s">
        <v>0</v>
      </c>
      <c r="B13" s="27"/>
      <c r="C13" s="27"/>
      <c r="D13" s="75">
        <v>24848</v>
      </c>
      <c r="E13" s="76">
        <v>25015</v>
      </c>
      <c r="F13" s="76">
        <v>26279</v>
      </c>
      <c r="G13" s="76">
        <v>26077</v>
      </c>
      <c r="H13" s="46"/>
      <c r="J13" s="3"/>
      <c r="M13" s="3"/>
    </row>
    <row r="14" spans="1:13">
      <c r="A14" s="65" t="s">
        <v>1</v>
      </c>
      <c r="B14" s="27"/>
      <c r="C14" s="27"/>
      <c r="D14" s="78">
        <v>11880</v>
      </c>
      <c r="E14" s="76">
        <v>8570</v>
      </c>
      <c r="F14" s="76">
        <v>9623</v>
      </c>
      <c r="G14" s="76">
        <v>8941</v>
      </c>
      <c r="H14" s="46"/>
      <c r="I14" s="3"/>
      <c r="J14" s="3"/>
      <c r="K14" s="3"/>
      <c r="M14" s="3"/>
    </row>
    <row r="15" spans="1:13">
      <c r="A15" s="65"/>
      <c r="B15" s="27"/>
      <c r="C15" s="27"/>
      <c r="D15" s="46"/>
      <c r="E15" s="46"/>
      <c r="F15" s="46"/>
      <c r="G15" s="46"/>
      <c r="H15" s="46"/>
    </row>
    <row r="16" spans="1:13">
      <c r="A16" s="66" t="s">
        <v>2</v>
      </c>
      <c r="B16" s="27"/>
      <c r="C16" s="27"/>
      <c r="D16" s="2">
        <f>(D14/D13)*100</f>
        <v>47.810688989053446</v>
      </c>
      <c r="E16" s="2">
        <f>(E14/E13)*100</f>
        <v>34.259444333399955</v>
      </c>
      <c r="F16" s="2">
        <f>(F14/F13)*100</f>
        <v>36.618592792724229</v>
      </c>
      <c r="G16" s="2">
        <f>(G14/G13)*100</f>
        <v>34.286919507612076</v>
      </c>
      <c r="H16" s="46"/>
    </row>
    <row r="17" spans="1:13">
      <c r="A17" s="66"/>
      <c r="B17" s="27"/>
      <c r="C17" s="27"/>
      <c r="D17" s="46"/>
      <c r="E17" s="46"/>
      <c r="F17" s="46"/>
      <c r="G17" s="46"/>
      <c r="H17" s="46"/>
    </row>
    <row r="18" spans="1:13">
      <c r="A18" s="66" t="s">
        <v>3</v>
      </c>
      <c r="B18" s="27"/>
      <c r="C18" s="27"/>
      <c r="D18" s="76">
        <v>79592</v>
      </c>
      <c r="E18" s="76">
        <v>79515</v>
      </c>
      <c r="F18" s="76">
        <v>83224</v>
      </c>
      <c r="G18" s="76">
        <v>81723</v>
      </c>
      <c r="H18" s="46"/>
    </row>
    <row r="19" spans="1:13">
      <c r="A19" s="66" t="s">
        <v>4</v>
      </c>
      <c r="B19" s="27"/>
      <c r="C19" s="27"/>
      <c r="D19" s="76">
        <v>33696</v>
      </c>
      <c r="E19" s="76">
        <v>20726</v>
      </c>
      <c r="F19" s="76">
        <v>23624</v>
      </c>
      <c r="G19" s="76">
        <v>22247</v>
      </c>
      <c r="H19" s="46"/>
    </row>
    <row r="20" spans="1:13">
      <c r="A20" s="66"/>
      <c r="B20" s="27"/>
      <c r="C20" s="27"/>
      <c r="D20" s="46"/>
      <c r="E20" s="46"/>
      <c r="F20" s="46"/>
      <c r="G20" s="46"/>
      <c r="H20" s="46"/>
    </row>
    <row r="21" spans="1:13">
      <c r="A21" s="71" t="s">
        <v>5</v>
      </c>
      <c r="B21" s="72"/>
      <c r="C21" s="72"/>
      <c r="D21" s="85">
        <f>(D19/D18)*100</f>
        <v>42.335913157101217</v>
      </c>
      <c r="E21" s="85">
        <f>(E19/E18)*100</f>
        <v>26.065522228510346</v>
      </c>
      <c r="F21" s="85">
        <f>(F19/F18)*100</f>
        <v>28.386042487743918</v>
      </c>
      <c r="G21" s="85">
        <f>(G19/G18)*100</f>
        <v>27.22244655727274</v>
      </c>
      <c r="H21" s="46"/>
    </row>
    <row r="22" spans="1:13">
      <c r="A22" s="46"/>
      <c r="B22" s="46"/>
      <c r="C22" s="46"/>
      <c r="D22" s="46"/>
      <c r="E22" s="46"/>
      <c r="F22" s="46"/>
      <c r="G22" s="46"/>
      <c r="H22" s="46"/>
    </row>
    <row r="23" spans="1:13">
      <c r="A23" s="53" t="s">
        <v>14</v>
      </c>
      <c r="B23" s="53"/>
      <c r="C23" s="53"/>
      <c r="D23" s="53"/>
      <c r="E23" s="53"/>
      <c r="F23" s="53"/>
      <c r="G23" s="53"/>
      <c r="H23" s="53"/>
      <c r="I23" s="53"/>
      <c r="J23" s="53"/>
      <c r="K23" s="53"/>
      <c r="L23" s="53"/>
      <c r="M23" s="53"/>
    </row>
    <row r="24" spans="1:13" ht="24" customHeight="1">
      <c r="A24" s="53" t="s">
        <v>11</v>
      </c>
      <c r="B24" s="53"/>
      <c r="C24" s="53"/>
      <c r="D24" s="53"/>
      <c r="E24" s="53"/>
      <c r="F24" s="53"/>
      <c r="G24" s="53"/>
      <c r="H24" s="53"/>
      <c r="I24" s="53"/>
      <c r="J24" s="53"/>
      <c r="K24" s="53"/>
      <c r="L24" s="53"/>
      <c r="M24" s="53"/>
    </row>
    <row r="25" spans="1:13">
      <c r="A25" s="53" t="s">
        <v>12</v>
      </c>
      <c r="B25" s="53"/>
      <c r="C25" s="53"/>
      <c r="D25" s="53"/>
      <c r="E25" s="53"/>
      <c r="F25" s="53"/>
      <c r="G25" s="53"/>
      <c r="H25" s="53"/>
      <c r="I25" s="53"/>
      <c r="J25" s="53"/>
      <c r="K25" s="53"/>
      <c r="L25" s="53"/>
      <c r="M25" s="53"/>
    </row>
    <row r="26" spans="1:13">
      <c r="A26" s="53" t="s">
        <v>16</v>
      </c>
      <c r="B26" s="53"/>
      <c r="C26" s="53"/>
      <c r="D26" s="53"/>
      <c r="E26" s="53"/>
      <c r="F26" s="53"/>
      <c r="G26" s="53"/>
      <c r="H26" s="53"/>
      <c r="I26" s="53"/>
      <c r="J26" s="53"/>
      <c r="K26" s="53"/>
      <c r="L26" s="53"/>
      <c r="M26" s="53"/>
    </row>
    <row r="27" spans="1:13">
      <c r="A27" s="53" t="s">
        <v>17</v>
      </c>
      <c r="B27" s="53"/>
      <c r="C27" s="53"/>
      <c r="D27" s="53"/>
      <c r="E27" s="53"/>
      <c r="F27" s="53"/>
      <c r="G27" s="53"/>
      <c r="H27" s="53"/>
      <c r="I27" s="53"/>
      <c r="J27" s="53"/>
      <c r="K27" s="53"/>
      <c r="L27" s="53"/>
      <c r="M27" s="53"/>
    </row>
    <row r="28" spans="1:13">
      <c r="A28" s="53" t="s">
        <v>18</v>
      </c>
      <c r="B28" s="53"/>
      <c r="C28" s="53"/>
      <c r="D28" s="53"/>
      <c r="E28" s="53"/>
      <c r="F28" s="53"/>
      <c r="G28" s="53"/>
      <c r="H28" s="53"/>
      <c r="I28" s="53"/>
      <c r="J28" s="53"/>
      <c r="K28" s="53"/>
      <c r="L28" s="53"/>
      <c r="M28" s="53"/>
    </row>
    <row r="29" spans="1:13">
      <c r="A29" s="53" t="s">
        <v>13</v>
      </c>
      <c r="B29" s="53"/>
      <c r="C29" s="53"/>
      <c r="D29" s="53"/>
      <c r="E29" s="53"/>
      <c r="F29" s="53"/>
      <c r="G29" s="53"/>
      <c r="H29" s="53"/>
      <c r="I29" s="53"/>
      <c r="J29" s="53"/>
      <c r="K29" s="53"/>
      <c r="L29" s="53"/>
      <c r="M29" s="53"/>
    </row>
    <row r="30" spans="1:13">
      <c r="A30" s="53" t="s">
        <v>15</v>
      </c>
      <c r="B30" s="53"/>
      <c r="C30" s="53"/>
      <c r="D30" s="53"/>
      <c r="E30" s="53"/>
      <c r="F30" s="53"/>
      <c r="G30" s="53"/>
      <c r="H30" s="53"/>
      <c r="I30" s="53"/>
      <c r="J30" s="53"/>
      <c r="K30" s="53"/>
      <c r="L30" s="53"/>
      <c r="M30" s="53"/>
    </row>
    <row r="31" spans="1:13">
      <c r="A31" s="4"/>
      <c r="B31" s="4"/>
      <c r="C31" s="4"/>
      <c r="D31" s="4"/>
      <c r="E31" s="4"/>
      <c r="F31" s="4"/>
      <c r="G31" s="4"/>
      <c r="H31" s="4"/>
      <c r="I31" s="4"/>
      <c r="J31" s="4"/>
      <c r="K31" s="4"/>
      <c r="L31" s="4"/>
      <c r="M31" s="4"/>
    </row>
    <row r="49" spans="2:10" ht="33.75" customHeight="1">
      <c r="B49" s="56" t="s">
        <v>34</v>
      </c>
      <c r="C49" s="56"/>
      <c r="D49" s="56"/>
      <c r="E49" s="56"/>
      <c r="F49" s="56"/>
      <c r="G49" s="56"/>
      <c r="H49" s="56"/>
      <c r="I49" s="5"/>
      <c r="J49" s="5"/>
    </row>
    <row r="51" spans="2:10">
      <c r="B51" s="9"/>
      <c r="C51" s="54" t="s">
        <v>21</v>
      </c>
      <c r="D51" s="54"/>
      <c r="E51" s="54"/>
      <c r="F51" s="54" t="s">
        <v>24</v>
      </c>
      <c r="G51" s="54"/>
      <c r="H51" s="55"/>
      <c r="I51" s="1"/>
    </row>
    <row r="52" spans="2:10">
      <c r="B52" s="10" t="s">
        <v>20</v>
      </c>
      <c r="C52" s="8" t="s">
        <v>22</v>
      </c>
      <c r="D52" s="8" t="s">
        <v>23</v>
      </c>
      <c r="E52" s="8" t="s">
        <v>27</v>
      </c>
      <c r="F52" s="8" t="s">
        <v>22</v>
      </c>
      <c r="G52" s="8" t="s">
        <v>23</v>
      </c>
      <c r="H52" s="8" t="s">
        <v>28</v>
      </c>
      <c r="I52" s="1"/>
    </row>
    <row r="53" spans="2:10">
      <c r="B53" s="11"/>
      <c r="C53" s="7"/>
      <c r="D53" s="7"/>
      <c r="E53" s="7"/>
      <c r="F53" s="7"/>
      <c r="G53" s="7"/>
      <c r="H53" s="7"/>
      <c r="I53" s="1"/>
    </row>
    <row r="54" spans="2:10">
      <c r="B54" s="10" t="s">
        <v>19</v>
      </c>
      <c r="C54" s="13">
        <f>SUM(C56:C57)</f>
        <v>24848</v>
      </c>
      <c r="D54" s="13">
        <f>SUM(D56:D57)</f>
        <v>11880</v>
      </c>
      <c r="E54" s="22">
        <f>(D54/C54)*100</f>
        <v>47.810688989053446</v>
      </c>
      <c r="F54" s="13">
        <f>SUM(F56:F57)</f>
        <v>79592</v>
      </c>
      <c r="G54" s="13">
        <f>SUM(G56:G57)</f>
        <v>33696</v>
      </c>
      <c r="H54" s="22">
        <f>(G54/F54)*100</f>
        <v>42.335913157101217</v>
      </c>
      <c r="I54" s="1"/>
    </row>
    <row r="55" spans="2:10">
      <c r="B55" s="12"/>
      <c r="C55" s="16"/>
      <c r="D55" s="16"/>
      <c r="E55" s="6"/>
      <c r="F55" s="6"/>
      <c r="G55" s="6"/>
      <c r="H55" s="6"/>
      <c r="I55" s="1"/>
    </row>
    <row r="56" spans="2:10">
      <c r="B56" s="12" t="s">
        <v>25</v>
      </c>
      <c r="C56" s="14">
        <v>10055</v>
      </c>
      <c r="D56" s="14">
        <v>4689</v>
      </c>
      <c r="E56" s="19">
        <f>(D56/C56)*100</f>
        <v>46.633515663848826</v>
      </c>
      <c r="F56" s="17">
        <v>24708</v>
      </c>
      <c r="G56" s="17">
        <v>9825</v>
      </c>
      <c r="H56" s="19">
        <f>(G56/F56)*100</f>
        <v>39.764448761534723</v>
      </c>
      <c r="I56" s="1"/>
    </row>
    <row r="57" spans="2:10">
      <c r="B57" s="11" t="s">
        <v>26</v>
      </c>
      <c r="C57" s="15">
        <v>14793</v>
      </c>
      <c r="D57" s="15">
        <v>7191</v>
      </c>
      <c r="E57" s="20">
        <f>(D57/C57)*100</f>
        <v>48.610829446359766</v>
      </c>
      <c r="F57" s="18">
        <v>54884</v>
      </c>
      <c r="G57" s="18">
        <v>23871</v>
      </c>
      <c r="H57" s="21">
        <f>(G57/F57)*100</f>
        <v>43.493550032796442</v>
      </c>
      <c r="I57" s="1"/>
    </row>
    <row r="60" spans="2:10" ht="33.75" customHeight="1">
      <c r="B60" s="57" t="s">
        <v>35</v>
      </c>
      <c r="C60" s="57"/>
      <c r="D60" s="57"/>
      <c r="E60" s="57"/>
      <c r="F60" s="57"/>
      <c r="G60" s="57"/>
      <c r="H60" s="57"/>
      <c r="I60" s="5"/>
      <c r="J60" s="5"/>
    </row>
    <row r="62" spans="2:10">
      <c r="B62" s="9"/>
      <c r="C62" s="54" t="s">
        <v>21</v>
      </c>
      <c r="D62" s="54"/>
      <c r="E62" s="54"/>
      <c r="F62" s="54" t="s">
        <v>24</v>
      </c>
      <c r="G62" s="54"/>
      <c r="H62" s="55"/>
      <c r="I62" s="1"/>
    </row>
    <row r="63" spans="2:10">
      <c r="B63" s="10" t="s">
        <v>20</v>
      </c>
      <c r="C63" s="8" t="s">
        <v>22</v>
      </c>
      <c r="D63" s="8" t="s">
        <v>23</v>
      </c>
      <c r="E63" s="8" t="s">
        <v>27</v>
      </c>
      <c r="F63" s="8" t="s">
        <v>22</v>
      </c>
      <c r="G63" s="8" t="s">
        <v>23</v>
      </c>
      <c r="H63" s="8" t="s">
        <v>28</v>
      </c>
      <c r="I63" s="1"/>
    </row>
    <row r="64" spans="2:10">
      <c r="B64" s="11"/>
      <c r="C64" s="7"/>
      <c r="D64" s="7"/>
      <c r="E64" s="7"/>
      <c r="F64" s="7"/>
      <c r="G64" s="7"/>
      <c r="H64" s="7"/>
      <c r="I64" s="1"/>
    </row>
    <row r="65" spans="2:10">
      <c r="B65" s="10" t="s">
        <v>19</v>
      </c>
      <c r="C65" s="13">
        <f>SUM(C67:C68)</f>
        <v>25015</v>
      </c>
      <c r="D65" s="13">
        <f>SUM(D67:D68)</f>
        <v>8570</v>
      </c>
      <c r="E65" s="22">
        <f>(D65/C65)*100</f>
        <v>34.259444333399955</v>
      </c>
      <c r="F65" s="13">
        <f>SUM(F67:F68)</f>
        <v>79515</v>
      </c>
      <c r="G65" s="13">
        <f>SUM(G67:G68)</f>
        <v>20726</v>
      </c>
      <c r="H65" s="22">
        <f>(G65/F65)*100</f>
        <v>26.065522228510346</v>
      </c>
      <c r="I65" s="1"/>
    </row>
    <row r="66" spans="2:10">
      <c r="B66" s="12"/>
      <c r="C66" s="16"/>
      <c r="D66" s="16"/>
      <c r="E66" s="6"/>
      <c r="F66" s="6"/>
      <c r="G66" s="6"/>
      <c r="H66" s="6"/>
      <c r="I66" s="1"/>
    </row>
    <row r="67" spans="2:10">
      <c r="B67" s="12" t="s">
        <v>25</v>
      </c>
      <c r="C67" s="14">
        <v>9708</v>
      </c>
      <c r="D67" s="14">
        <v>3803</v>
      </c>
      <c r="E67" s="19">
        <f>(D67/C67)*100</f>
        <v>39.173877214668309</v>
      </c>
      <c r="F67" s="17">
        <v>23629</v>
      </c>
      <c r="G67" s="17">
        <v>7443</v>
      </c>
      <c r="H67" s="19">
        <f>(G67/F67)*100</f>
        <v>31.499428668162004</v>
      </c>
      <c r="I67" s="1"/>
    </row>
    <row r="68" spans="2:10">
      <c r="B68" s="11" t="s">
        <v>26</v>
      </c>
      <c r="C68" s="15">
        <v>15307</v>
      </c>
      <c r="D68" s="15">
        <v>4767</v>
      </c>
      <c r="E68" s="20">
        <f>(D68/C68)*100</f>
        <v>31.142614490102567</v>
      </c>
      <c r="F68" s="18">
        <v>55886</v>
      </c>
      <c r="G68" s="18">
        <v>13283</v>
      </c>
      <c r="H68" s="21">
        <f>(G68/F68)*100</f>
        <v>23.768027770819167</v>
      </c>
      <c r="I68" s="1"/>
    </row>
    <row r="71" spans="2:10" ht="47.25" customHeight="1">
      <c r="B71" s="57" t="s">
        <v>37</v>
      </c>
      <c r="C71" s="57"/>
      <c r="D71" s="57"/>
      <c r="E71" s="57"/>
      <c r="F71" s="57"/>
      <c r="G71" s="57"/>
      <c r="H71" s="57"/>
      <c r="I71" s="5"/>
      <c r="J71" s="5"/>
    </row>
    <row r="72" spans="2:10" ht="12.75" customHeight="1">
      <c r="B72" s="23"/>
      <c r="C72" s="23"/>
      <c r="D72" s="23"/>
      <c r="E72" s="23"/>
      <c r="F72" s="23"/>
      <c r="G72" s="23"/>
      <c r="H72" s="23"/>
      <c r="I72" s="5"/>
      <c r="J72" s="5"/>
    </row>
    <row r="73" spans="2:10">
      <c r="B73" s="9"/>
      <c r="C73" s="54" t="s">
        <v>21</v>
      </c>
      <c r="D73" s="54"/>
      <c r="E73" s="54"/>
      <c r="F73" s="54" t="s">
        <v>24</v>
      </c>
      <c r="G73" s="54"/>
      <c r="H73" s="55"/>
      <c r="I73" s="1"/>
    </row>
    <row r="74" spans="2:10">
      <c r="B74" s="10" t="s">
        <v>20</v>
      </c>
      <c r="C74" s="8" t="s">
        <v>22</v>
      </c>
      <c r="D74" s="8" t="s">
        <v>23</v>
      </c>
      <c r="E74" s="8" t="s">
        <v>27</v>
      </c>
      <c r="F74" s="8" t="s">
        <v>22</v>
      </c>
      <c r="G74" s="8" t="s">
        <v>23</v>
      </c>
      <c r="H74" s="8" t="s">
        <v>28</v>
      </c>
      <c r="I74" s="1"/>
    </row>
    <row r="75" spans="2:10">
      <c r="B75" s="11"/>
      <c r="C75" s="7"/>
      <c r="D75" s="7"/>
      <c r="E75" s="7"/>
      <c r="F75" s="7"/>
      <c r="G75" s="7"/>
      <c r="H75" s="7"/>
      <c r="I75" s="1"/>
    </row>
    <row r="76" spans="2:10">
      <c r="B76" s="10" t="s">
        <v>19</v>
      </c>
      <c r="C76" s="13">
        <f>SUM(C78:C79)</f>
        <v>26279</v>
      </c>
      <c r="D76" s="13">
        <f>SUM(D78:D79)</f>
        <v>9623</v>
      </c>
      <c r="E76" s="22">
        <f>(D76/C76)*100</f>
        <v>36.618592792724229</v>
      </c>
      <c r="F76" s="13">
        <f>SUM(F78:F79)</f>
        <v>83224</v>
      </c>
      <c r="G76" s="13">
        <f>SUM(G78:G79)</f>
        <v>23624</v>
      </c>
      <c r="H76" s="22">
        <f>(G76/F76)*100</f>
        <v>28.386042487743918</v>
      </c>
      <c r="I76" s="1"/>
    </row>
    <row r="77" spans="2:10">
      <c r="B77" s="12"/>
      <c r="C77" s="16"/>
      <c r="D77" s="16"/>
      <c r="E77" s="6"/>
      <c r="F77" s="6"/>
      <c r="G77" s="6"/>
      <c r="H77" s="6"/>
      <c r="I77" s="1"/>
    </row>
    <row r="78" spans="2:10">
      <c r="B78" s="12" t="s">
        <v>25</v>
      </c>
      <c r="C78" s="14">
        <v>9801</v>
      </c>
      <c r="D78" s="14">
        <v>4294</v>
      </c>
      <c r="E78" s="19">
        <f>(D78/C78)*100</f>
        <v>43.811855933068053</v>
      </c>
      <c r="F78" s="17">
        <v>24289</v>
      </c>
      <c r="G78" s="17">
        <v>8982</v>
      </c>
      <c r="H78" s="19">
        <f>(G78/F78)*100</f>
        <v>36.979702746099058</v>
      </c>
      <c r="I78" s="1"/>
    </row>
    <row r="79" spans="2:10">
      <c r="B79" s="11" t="s">
        <v>26</v>
      </c>
      <c r="C79" s="15">
        <v>16478</v>
      </c>
      <c r="D79" s="15">
        <v>5329</v>
      </c>
      <c r="E79" s="20">
        <f>(D79/C79)*100</f>
        <v>32.340089816725332</v>
      </c>
      <c r="F79" s="18">
        <v>58935</v>
      </c>
      <c r="G79" s="18">
        <v>14642</v>
      </c>
      <c r="H79" s="21">
        <f>(G79/F79)*100</f>
        <v>24.844320013574279</v>
      </c>
      <c r="I79" s="1"/>
    </row>
    <row r="82" spans="2:14">
      <c r="I82" s="5"/>
      <c r="J82" s="5"/>
    </row>
    <row r="83" spans="2:14" ht="45.75" customHeight="1">
      <c r="B83" s="57" t="s">
        <v>38</v>
      </c>
      <c r="C83" s="57"/>
      <c r="D83" s="57"/>
      <c r="E83" s="57"/>
      <c r="F83" s="57"/>
      <c r="G83" s="57"/>
      <c r="H83" s="57"/>
      <c r="I83" s="5"/>
      <c r="J83" s="5"/>
    </row>
    <row r="84" spans="2:14">
      <c r="B84" s="5"/>
      <c r="C84" s="5"/>
      <c r="D84" s="5"/>
      <c r="E84" s="5"/>
      <c r="F84" s="5"/>
      <c r="G84" s="5"/>
      <c r="H84" s="5"/>
      <c r="I84" s="5"/>
      <c r="J84" s="5"/>
    </row>
    <row r="85" spans="2:14">
      <c r="B85" s="9"/>
      <c r="C85" s="54" t="s">
        <v>21</v>
      </c>
      <c r="D85" s="54"/>
      <c r="E85" s="54"/>
      <c r="F85" s="54" t="s">
        <v>24</v>
      </c>
      <c r="G85" s="54"/>
      <c r="H85" s="55"/>
      <c r="I85" s="1"/>
    </row>
    <row r="86" spans="2:14">
      <c r="B86" s="10" t="s">
        <v>20</v>
      </c>
      <c r="C86" s="8" t="s">
        <v>22</v>
      </c>
      <c r="D86" s="8" t="s">
        <v>23</v>
      </c>
      <c r="E86" s="8" t="s">
        <v>27</v>
      </c>
      <c r="F86" s="8" t="s">
        <v>22</v>
      </c>
      <c r="G86" s="8" t="s">
        <v>23</v>
      </c>
      <c r="H86" s="8" t="s">
        <v>28</v>
      </c>
      <c r="I86" s="1"/>
    </row>
    <row r="87" spans="2:14">
      <c r="B87" s="11"/>
      <c r="C87" s="7"/>
      <c r="D87" s="7"/>
      <c r="E87" s="7"/>
      <c r="F87" s="7"/>
      <c r="G87" s="7"/>
      <c r="H87" s="7"/>
      <c r="I87" s="1"/>
    </row>
    <row r="88" spans="2:14">
      <c r="B88" s="10" t="s">
        <v>19</v>
      </c>
      <c r="C88" s="13">
        <f>SUM(C90:C91)</f>
        <v>26077</v>
      </c>
      <c r="D88" s="13">
        <f>SUM(D90:D91)</f>
        <v>8941</v>
      </c>
      <c r="E88" s="22">
        <f>(D88/C88)*100</f>
        <v>34.286919507612076</v>
      </c>
      <c r="F88" s="13">
        <f>SUM(F90:F91)</f>
        <v>81723</v>
      </c>
      <c r="G88" s="13">
        <f>SUM(G90:G91)</f>
        <v>22247</v>
      </c>
      <c r="H88" s="22">
        <f>(G88/F88)*100</f>
        <v>27.22244655727274</v>
      </c>
      <c r="I88" s="1"/>
    </row>
    <row r="89" spans="2:14">
      <c r="B89" s="12"/>
      <c r="C89" s="16"/>
      <c r="D89" s="16"/>
      <c r="E89" s="6"/>
      <c r="F89" s="6"/>
      <c r="G89" s="6"/>
      <c r="H89" s="6"/>
      <c r="I89" s="1"/>
    </row>
    <row r="90" spans="2:14">
      <c r="B90" s="12" t="s">
        <v>25</v>
      </c>
      <c r="C90" s="14">
        <v>9455</v>
      </c>
      <c r="D90" s="14">
        <v>3309</v>
      </c>
      <c r="E90" s="19">
        <f>(D90/C90)*100</f>
        <v>34.997355896351138</v>
      </c>
      <c r="F90" s="17">
        <v>23262</v>
      </c>
      <c r="G90" s="17">
        <v>6979</v>
      </c>
      <c r="H90" s="19">
        <f>(G90/F90)*100</f>
        <v>30.00171954260167</v>
      </c>
      <c r="I90" s="1"/>
    </row>
    <row r="91" spans="2:14">
      <c r="B91" s="11" t="s">
        <v>26</v>
      </c>
      <c r="C91" s="15">
        <v>16622</v>
      </c>
      <c r="D91" s="15">
        <v>5632</v>
      </c>
      <c r="E91" s="20">
        <f>(D91/C91)*100</f>
        <v>33.882805919865241</v>
      </c>
      <c r="F91" s="18">
        <v>58461</v>
      </c>
      <c r="G91" s="18">
        <v>15268</v>
      </c>
      <c r="H91" s="21">
        <f>(G91/F91)*100</f>
        <v>26.116556336703102</v>
      </c>
      <c r="I91" s="1"/>
    </row>
    <row r="92" spans="2:14">
      <c r="B92" s="53" t="s">
        <v>14</v>
      </c>
      <c r="C92" s="53"/>
      <c r="D92" s="53"/>
      <c r="E92" s="53"/>
      <c r="F92" s="53"/>
      <c r="G92" s="53"/>
      <c r="H92" s="53"/>
      <c r="I92" s="53"/>
      <c r="J92" s="53"/>
      <c r="K92" s="53"/>
      <c r="L92" s="53"/>
      <c r="M92" s="53"/>
      <c r="N92" s="53"/>
    </row>
    <row r="93" spans="2:14">
      <c r="B93" s="53" t="s">
        <v>39</v>
      </c>
      <c r="C93" s="53"/>
      <c r="D93" s="53"/>
      <c r="E93" s="53"/>
      <c r="F93" s="53"/>
      <c r="G93" s="53"/>
      <c r="H93" s="53"/>
      <c r="I93" s="53"/>
      <c r="J93" s="53"/>
      <c r="K93" s="53"/>
      <c r="L93" s="53"/>
      <c r="M93" s="53"/>
      <c r="N93" s="53"/>
    </row>
    <row r="94" spans="2:14">
      <c r="B94" s="53" t="s">
        <v>40</v>
      </c>
      <c r="C94" s="53"/>
      <c r="D94" s="53"/>
      <c r="E94" s="53"/>
      <c r="F94" s="53"/>
      <c r="G94" s="53"/>
      <c r="H94" s="53"/>
      <c r="I94" s="53"/>
      <c r="J94" s="53"/>
      <c r="K94" s="53"/>
      <c r="L94" s="53"/>
      <c r="M94" s="53"/>
      <c r="N94" s="53"/>
    </row>
    <row r="113" s="28" customFormat="1"/>
    <row r="114" s="28" customFormat="1"/>
    <row r="115" s="28" customFormat="1"/>
    <row r="116" s="28" customFormat="1"/>
    <row r="117" s="28" customFormat="1"/>
    <row r="118" s="28" customFormat="1"/>
    <row r="119" s="28" customFormat="1"/>
    <row r="120" s="28" customFormat="1"/>
    <row r="121" s="28" customFormat="1"/>
    <row r="122" s="28" customFormat="1"/>
    <row r="123" s="28" customFormat="1"/>
    <row r="124" s="28" customFormat="1"/>
    <row r="125" s="28" customFormat="1"/>
    <row r="126" s="28" customFormat="1"/>
    <row r="127" s="28" customFormat="1"/>
    <row r="128" s="28" customFormat="1"/>
    <row r="129" s="28" customFormat="1"/>
    <row r="130" s="28" customFormat="1"/>
    <row r="131" s="28" customFormat="1"/>
    <row r="132" s="28" customFormat="1"/>
    <row r="133" s="28" customFormat="1"/>
    <row r="134" s="28" customFormat="1"/>
    <row r="135" s="28" customFormat="1"/>
    <row r="136" s="28" customFormat="1"/>
    <row r="137" s="28" customFormat="1"/>
    <row r="138" s="28" customFormat="1"/>
    <row r="139" s="28" customFormat="1"/>
    <row r="140" s="28" customFormat="1"/>
    <row r="141" s="28" customFormat="1"/>
    <row r="142" s="28" customFormat="1"/>
    <row r="143" s="28" customFormat="1"/>
    <row r="144" s="28" customFormat="1"/>
    <row r="145" s="28" customFormat="1"/>
    <row r="146" s="28" customFormat="1"/>
    <row r="147" s="28" customFormat="1"/>
    <row r="148" s="28" customFormat="1"/>
    <row r="149" s="28" customFormat="1"/>
    <row r="150" s="28" customFormat="1"/>
    <row r="151" s="28" customFormat="1"/>
    <row r="152" s="28" customFormat="1"/>
    <row r="153" s="28" customFormat="1"/>
    <row r="154" s="28" customFormat="1"/>
    <row r="155" s="28" customFormat="1"/>
    <row r="156" s="28" customFormat="1"/>
    <row r="157" s="28" customFormat="1"/>
    <row r="158" s="28" customFormat="1"/>
    <row r="159" s="28" customFormat="1"/>
    <row r="160" s="28" customFormat="1"/>
    <row r="161" spans="1:7" s="28" customFormat="1"/>
    <row r="162" spans="1:7" s="28" customFormat="1"/>
    <row r="163" spans="1:7" s="28" customFormat="1"/>
    <row r="164" spans="1:7" s="28" customFormat="1"/>
    <row r="165" spans="1:7" s="28" customFormat="1"/>
    <row r="166" spans="1:7" s="28" customFormat="1"/>
    <row r="167" spans="1:7" s="28" customFormat="1"/>
    <row r="168" spans="1:7" s="28" customFormat="1"/>
    <row r="169" spans="1:7" s="28" customFormat="1"/>
    <row r="170" spans="1:7" s="28" customFormat="1"/>
    <row r="171" spans="1:7" s="28" customFormat="1"/>
    <row r="172" spans="1:7" s="28" customFormat="1"/>
    <row r="173" spans="1:7" s="28" customFormat="1"/>
    <row r="174" spans="1:7" s="28" customFormat="1"/>
    <row r="175" spans="1:7" s="28" customFormat="1"/>
    <row r="176" spans="1:7" s="28" customFormat="1">
      <c r="A176" s="29"/>
      <c r="B176" s="29"/>
      <c r="C176" s="29"/>
      <c r="D176" s="29" t="s">
        <v>41</v>
      </c>
      <c r="E176" s="29"/>
      <c r="F176" s="29"/>
      <c r="G176" s="29"/>
    </row>
    <row r="177" spans="1:7" s="28" customFormat="1">
      <c r="A177" s="29"/>
      <c r="B177" s="30" t="s">
        <v>25</v>
      </c>
      <c r="C177" s="30" t="s">
        <v>30</v>
      </c>
      <c r="D177" s="31" t="s">
        <v>42</v>
      </c>
      <c r="E177" s="30" t="s">
        <v>25</v>
      </c>
      <c r="F177" s="30" t="s">
        <v>30</v>
      </c>
      <c r="G177" s="31" t="s">
        <v>43</v>
      </c>
    </row>
    <row r="178" spans="1:7" s="28" customFormat="1">
      <c r="A178" s="29" t="s">
        <v>29</v>
      </c>
      <c r="B178" s="32">
        <v>46.633515663848826</v>
      </c>
      <c r="C178" s="32">
        <v>48.610829446359766</v>
      </c>
      <c r="D178" s="29"/>
      <c r="E178" s="32">
        <v>39.764448761534723</v>
      </c>
      <c r="F178" s="32">
        <v>43.493550032796442</v>
      </c>
      <c r="G178" s="29"/>
    </row>
    <row r="179" spans="1:7" s="28" customFormat="1">
      <c r="A179" s="29" t="s">
        <v>31</v>
      </c>
      <c r="B179" s="32">
        <v>39.173877214668309</v>
      </c>
      <c r="C179" s="32">
        <v>31.142614490102567</v>
      </c>
      <c r="D179" s="29"/>
      <c r="E179" s="32">
        <v>31.499428668162004</v>
      </c>
      <c r="F179" s="32">
        <v>23.768027770819167</v>
      </c>
      <c r="G179" s="29"/>
    </row>
    <row r="180" spans="1:7" s="28" customFormat="1">
      <c r="A180" s="29" t="s">
        <v>32</v>
      </c>
      <c r="B180" s="32">
        <v>43.811855933068053</v>
      </c>
      <c r="C180" s="32">
        <v>32.340089816725332</v>
      </c>
      <c r="D180" s="29"/>
      <c r="E180" s="32">
        <v>36.979702746099058</v>
      </c>
      <c r="F180" s="32">
        <v>24.844320013574279</v>
      </c>
      <c r="G180" s="29"/>
    </row>
    <row r="181" spans="1:7" s="28" customFormat="1">
      <c r="A181" s="29" t="s">
        <v>33</v>
      </c>
      <c r="B181" s="32">
        <v>34.997355896351138</v>
      </c>
      <c r="C181" s="32">
        <v>33.882805919865241</v>
      </c>
      <c r="D181" s="29"/>
      <c r="E181" s="32">
        <v>30.00171954260167</v>
      </c>
      <c r="F181" s="33">
        <v>26.116556336703102</v>
      </c>
      <c r="G181" s="29"/>
    </row>
    <row r="182" spans="1:7" s="28" customFormat="1">
      <c r="A182" s="29"/>
      <c r="B182" s="29"/>
      <c r="C182" s="29"/>
      <c r="D182" s="29"/>
      <c r="E182" s="29"/>
      <c r="F182" s="29"/>
      <c r="G182" s="29"/>
    </row>
  </sheetData>
  <mergeCells count="25">
    <mergeCell ref="F73:H73"/>
    <mergeCell ref="A28:M28"/>
    <mergeCell ref="D9:G9"/>
    <mergeCell ref="A9:C10"/>
    <mergeCell ref="A23:M23"/>
    <mergeCell ref="A24:M24"/>
    <mergeCell ref="A25:M25"/>
    <mergeCell ref="A26:M26"/>
    <mergeCell ref="A27:M27"/>
    <mergeCell ref="B94:N94"/>
    <mergeCell ref="C85:E85"/>
    <mergeCell ref="F85:H85"/>
    <mergeCell ref="A29:M29"/>
    <mergeCell ref="A30:M30"/>
    <mergeCell ref="B92:N92"/>
    <mergeCell ref="B93:N93"/>
    <mergeCell ref="B49:H49"/>
    <mergeCell ref="B60:H60"/>
    <mergeCell ref="B71:H71"/>
    <mergeCell ref="B83:H83"/>
    <mergeCell ref="C51:E51"/>
    <mergeCell ref="F51:H51"/>
    <mergeCell ref="C62:E62"/>
    <mergeCell ref="F62:H62"/>
    <mergeCell ref="C73:E73"/>
  </mergeCells>
  <pageMargins left="0.7" right="0.7" top="0.75" bottom="0.75" header="0.3" footer="0.3"/>
  <pageSetup paperSize="9" orientation="portrait" horizontalDpi="0" verticalDpi="0" r:id="rId1"/>
  <ignoredErrors>
    <ignoredError sqref="E54 E65 E76 E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166"/>
  <sheetViews>
    <sheetView showGridLines="0" topLeftCell="A4" workbookViewId="0">
      <selection activeCell="J16" sqref="J16"/>
    </sheetView>
  </sheetViews>
  <sheetFormatPr baseColWidth="10" defaultRowHeight="15"/>
  <cols>
    <col min="1" max="1" width="19.5703125" customWidth="1"/>
    <col min="2" max="2" width="12.85546875" customWidth="1"/>
    <col min="3" max="3" width="22.140625" customWidth="1"/>
    <col min="4" max="4" width="15.85546875" customWidth="1"/>
    <col min="5" max="5" width="18.42578125" customWidth="1"/>
    <col min="6" max="6" width="16" customWidth="1"/>
    <col min="7" max="7" width="14.28515625" customWidth="1"/>
  </cols>
  <sheetData>
    <row r="6" spans="1:8">
      <c r="A6" s="24" t="s">
        <v>53</v>
      </c>
    </row>
    <row r="8" spans="1:8">
      <c r="A8" s="51"/>
      <c r="B8" s="51"/>
      <c r="C8" s="51"/>
      <c r="D8" s="58">
        <v>2024</v>
      </c>
      <c r="E8" s="58"/>
      <c r="F8" s="58"/>
      <c r="G8" s="58"/>
      <c r="H8" s="73"/>
    </row>
    <row r="9" spans="1:8">
      <c r="A9" s="52"/>
      <c r="B9" s="52"/>
      <c r="C9" s="52"/>
      <c r="D9" s="80" t="s">
        <v>7</v>
      </c>
      <c r="E9" s="80" t="s">
        <v>8</v>
      </c>
      <c r="F9" s="80" t="s">
        <v>9</v>
      </c>
      <c r="G9" s="80" t="s">
        <v>10</v>
      </c>
      <c r="H9" s="73"/>
    </row>
    <row r="10" spans="1:8">
      <c r="A10" s="81"/>
      <c r="B10" s="82"/>
      <c r="C10" s="81" t="s">
        <v>6</v>
      </c>
      <c r="D10" s="46"/>
      <c r="E10" s="46"/>
      <c r="F10" s="46"/>
      <c r="G10" s="46"/>
      <c r="H10" s="73"/>
    </row>
    <row r="11" spans="1:8">
      <c r="A11" s="62"/>
      <c r="B11" s="34"/>
      <c r="C11" s="34"/>
      <c r="D11" s="46"/>
      <c r="E11" s="46"/>
      <c r="F11" s="46"/>
      <c r="G11" s="46"/>
      <c r="H11" s="73"/>
    </row>
    <row r="12" spans="1:8">
      <c r="A12" s="74" t="s">
        <v>0</v>
      </c>
      <c r="B12" s="34"/>
      <c r="C12" s="34"/>
      <c r="D12" s="75">
        <v>24949</v>
      </c>
      <c r="E12" s="76">
        <v>23456</v>
      </c>
      <c r="F12" s="76">
        <v>22924</v>
      </c>
      <c r="G12" s="76">
        <v>24038</v>
      </c>
      <c r="H12" s="73"/>
    </row>
    <row r="13" spans="1:8">
      <c r="A13" s="77" t="s">
        <v>1</v>
      </c>
      <c r="B13" s="34"/>
      <c r="C13" s="34"/>
      <c r="D13" s="78">
        <v>11409</v>
      </c>
      <c r="E13" s="76">
        <v>4673</v>
      </c>
      <c r="F13" s="76">
        <v>7224</v>
      </c>
      <c r="G13" s="76">
        <v>8076</v>
      </c>
      <c r="H13" s="73"/>
    </row>
    <row r="14" spans="1:8">
      <c r="A14" s="77"/>
      <c r="B14" s="34"/>
      <c r="C14" s="34"/>
      <c r="D14" s="46"/>
      <c r="E14" s="46"/>
      <c r="F14" s="46"/>
      <c r="G14" s="46"/>
      <c r="H14" s="73"/>
    </row>
    <row r="15" spans="1:8">
      <c r="A15" s="79" t="s">
        <v>2</v>
      </c>
      <c r="B15" s="34"/>
      <c r="C15" s="34"/>
      <c r="D15" s="2">
        <f>(D13/D12)*100</f>
        <v>45.729287747003887</v>
      </c>
      <c r="E15" s="2">
        <f>(E13/E12)*100</f>
        <v>19.922407912687586</v>
      </c>
      <c r="F15" s="2">
        <f>(F13/F12)*100</f>
        <v>31.51282498691328</v>
      </c>
      <c r="G15" s="2">
        <v>33.6</v>
      </c>
      <c r="H15" s="73"/>
    </row>
    <row r="16" spans="1:8">
      <c r="A16" s="79"/>
      <c r="B16" s="34"/>
      <c r="C16" s="34"/>
      <c r="D16" s="46"/>
      <c r="E16" s="46"/>
      <c r="F16" s="46"/>
      <c r="G16" s="46"/>
      <c r="H16" s="73"/>
    </row>
    <row r="17" spans="1:13">
      <c r="A17" s="79" t="s">
        <v>3</v>
      </c>
      <c r="B17" s="34"/>
      <c r="C17" s="34"/>
      <c r="D17" s="76">
        <v>82557</v>
      </c>
      <c r="E17" s="76">
        <v>77138</v>
      </c>
      <c r="F17" s="76">
        <v>75531</v>
      </c>
      <c r="G17" s="76">
        <v>78731</v>
      </c>
      <c r="H17" s="73"/>
    </row>
    <row r="18" spans="1:13">
      <c r="A18" s="79" t="s">
        <v>4</v>
      </c>
      <c r="B18" s="34"/>
      <c r="C18" s="34"/>
      <c r="D18" s="76">
        <v>31588</v>
      </c>
      <c r="E18" s="76">
        <v>10563</v>
      </c>
      <c r="F18" s="76">
        <v>17470</v>
      </c>
      <c r="G18" s="76">
        <v>19667</v>
      </c>
      <c r="H18" s="73"/>
    </row>
    <row r="19" spans="1:13">
      <c r="A19" s="79"/>
      <c r="B19" s="34"/>
      <c r="C19" s="34"/>
      <c r="D19" s="46"/>
      <c r="E19" s="46"/>
      <c r="F19" s="46"/>
      <c r="G19" s="46"/>
      <c r="H19" s="73"/>
    </row>
    <row r="20" spans="1:13">
      <c r="A20" s="83" t="s">
        <v>5</v>
      </c>
      <c r="B20" s="84"/>
      <c r="C20" s="84"/>
      <c r="D20" s="85">
        <f>(D18/D17)*100</f>
        <v>38.262049250820645</v>
      </c>
      <c r="E20" s="85">
        <f>(E18/E17)*100</f>
        <v>13.693639969924032</v>
      </c>
      <c r="F20" s="85">
        <f>(F18/F17)*100</f>
        <v>23.129575935708516</v>
      </c>
      <c r="G20" s="85">
        <v>25</v>
      </c>
      <c r="H20" s="73"/>
    </row>
    <row r="21" spans="1:13">
      <c r="A21" s="46"/>
      <c r="B21" s="46"/>
      <c r="C21" s="46"/>
      <c r="D21" s="46"/>
      <c r="E21" s="46"/>
      <c r="F21" s="46"/>
      <c r="G21" s="46"/>
      <c r="H21" s="73"/>
    </row>
    <row r="22" spans="1:13" ht="14.25" customHeight="1">
      <c r="A22" s="50" t="s">
        <v>14</v>
      </c>
      <c r="B22" s="50"/>
      <c r="C22" s="50"/>
      <c r="D22" s="50"/>
      <c r="E22" s="50"/>
      <c r="F22" s="50"/>
      <c r="G22" s="50"/>
      <c r="H22" s="50"/>
      <c r="I22" s="50"/>
      <c r="J22" s="50"/>
      <c r="K22" s="50"/>
      <c r="L22" s="50"/>
      <c r="M22" s="50"/>
    </row>
    <row r="23" spans="1:13" ht="24" customHeight="1">
      <c r="A23" s="50" t="s">
        <v>11</v>
      </c>
      <c r="B23" s="50"/>
      <c r="C23" s="50"/>
      <c r="D23" s="50"/>
      <c r="E23" s="50"/>
      <c r="F23" s="50"/>
      <c r="G23" s="50"/>
      <c r="H23" s="50"/>
      <c r="I23" s="50"/>
      <c r="J23" s="50"/>
      <c r="K23" s="50"/>
      <c r="L23" s="50"/>
      <c r="M23" s="50"/>
    </row>
    <row r="24" spans="1:13" ht="15" customHeight="1">
      <c r="A24" s="50" t="s">
        <v>12</v>
      </c>
      <c r="B24" s="50"/>
      <c r="C24" s="50"/>
      <c r="D24" s="50"/>
      <c r="E24" s="50"/>
      <c r="F24" s="50"/>
      <c r="G24" s="50"/>
      <c r="H24" s="50"/>
      <c r="I24" s="50"/>
      <c r="J24" s="50"/>
      <c r="K24" s="50"/>
      <c r="L24" s="50"/>
      <c r="M24" s="50"/>
    </row>
    <row r="25" spans="1:13" ht="15" customHeight="1">
      <c r="A25" s="50" t="s">
        <v>16</v>
      </c>
      <c r="B25" s="50"/>
      <c r="C25" s="50"/>
      <c r="D25" s="50"/>
      <c r="E25" s="50"/>
      <c r="F25" s="50"/>
      <c r="G25" s="50"/>
      <c r="H25" s="50"/>
      <c r="I25" s="50"/>
      <c r="J25" s="50"/>
      <c r="K25" s="50"/>
      <c r="L25" s="50"/>
      <c r="M25" s="50"/>
    </row>
    <row r="26" spans="1:13" ht="15" customHeight="1">
      <c r="A26" s="50" t="s">
        <v>17</v>
      </c>
      <c r="B26" s="50"/>
      <c r="C26" s="50"/>
      <c r="D26" s="50"/>
      <c r="E26" s="50"/>
      <c r="F26" s="50"/>
      <c r="G26" s="50"/>
      <c r="H26" s="50"/>
      <c r="I26" s="50"/>
      <c r="J26" s="50"/>
      <c r="K26" s="50"/>
      <c r="L26" s="50"/>
      <c r="M26" s="50"/>
    </row>
    <row r="27" spans="1:13" ht="15" customHeight="1">
      <c r="A27" s="50" t="s">
        <v>18</v>
      </c>
      <c r="B27" s="50"/>
      <c r="C27" s="50"/>
      <c r="D27" s="50"/>
      <c r="E27" s="50"/>
      <c r="F27" s="50"/>
      <c r="G27" s="50"/>
      <c r="H27" s="50"/>
      <c r="I27" s="50"/>
      <c r="J27" s="50"/>
      <c r="K27" s="50"/>
      <c r="L27" s="50"/>
      <c r="M27" s="50"/>
    </row>
    <row r="28" spans="1:13" ht="15" customHeight="1">
      <c r="A28" s="50" t="s">
        <v>13</v>
      </c>
      <c r="B28" s="50"/>
      <c r="C28" s="50"/>
      <c r="D28" s="50"/>
      <c r="E28" s="50"/>
      <c r="F28" s="50"/>
      <c r="G28" s="50"/>
      <c r="H28" s="50"/>
      <c r="I28" s="50"/>
      <c r="J28" s="50"/>
      <c r="K28" s="50"/>
      <c r="L28" s="50"/>
      <c r="M28" s="50"/>
    </row>
    <row r="29" spans="1:13" ht="15" customHeight="1">
      <c r="A29" s="50" t="s">
        <v>48</v>
      </c>
      <c r="B29" s="50"/>
      <c r="C29" s="50"/>
      <c r="D29" s="50"/>
      <c r="E29" s="50"/>
      <c r="F29" s="50"/>
      <c r="G29" s="50"/>
      <c r="H29" s="50"/>
      <c r="I29" s="50"/>
      <c r="J29" s="50"/>
      <c r="K29" s="50"/>
      <c r="L29" s="50"/>
      <c r="M29" s="50"/>
    </row>
    <row r="30" spans="1:13">
      <c r="A30" s="38"/>
      <c r="B30" s="38"/>
      <c r="C30" s="38"/>
      <c r="D30" s="38"/>
      <c r="E30" s="38"/>
      <c r="F30" s="38"/>
      <c r="G30" s="38"/>
      <c r="H30" s="38"/>
      <c r="I30" s="38"/>
      <c r="J30" s="38"/>
      <c r="K30" s="38"/>
      <c r="L30" s="38"/>
      <c r="M30" s="38"/>
    </row>
    <row r="31" spans="1:13">
      <c r="A31" s="38"/>
      <c r="B31" s="38"/>
      <c r="C31" s="38"/>
      <c r="D31" s="38"/>
      <c r="E31" s="38"/>
      <c r="F31" s="38"/>
      <c r="G31" s="38"/>
      <c r="H31" s="38"/>
      <c r="I31" s="38"/>
      <c r="J31" s="38"/>
      <c r="K31" s="38"/>
      <c r="L31" s="38"/>
      <c r="M31" s="38"/>
    </row>
    <row r="32" spans="1:13">
      <c r="A32" s="38"/>
      <c r="B32" s="38"/>
      <c r="C32" s="38"/>
      <c r="D32" s="38"/>
      <c r="E32" s="38"/>
      <c r="F32" s="38"/>
      <c r="G32" s="38"/>
      <c r="H32" s="38"/>
      <c r="I32" s="38"/>
      <c r="J32" s="38"/>
      <c r="K32" s="38"/>
      <c r="L32" s="38"/>
      <c r="M32" s="38"/>
    </row>
    <row r="33" spans="1:13">
      <c r="A33" s="38"/>
      <c r="B33" s="38"/>
      <c r="C33" s="38"/>
      <c r="D33" s="38"/>
      <c r="E33" s="38"/>
      <c r="F33" s="38"/>
      <c r="G33" s="38"/>
      <c r="H33" s="38"/>
      <c r="I33" s="38"/>
      <c r="J33" s="38"/>
      <c r="K33" s="38"/>
      <c r="L33" s="38"/>
      <c r="M33" s="38"/>
    </row>
    <row r="34" spans="1:13">
      <c r="A34" s="38"/>
      <c r="B34" s="38"/>
      <c r="C34" s="38"/>
      <c r="D34" s="38"/>
      <c r="E34" s="38"/>
      <c r="F34" s="38"/>
      <c r="G34" s="38"/>
      <c r="H34" s="38"/>
      <c r="I34" s="38"/>
      <c r="J34" s="38"/>
      <c r="K34" s="38"/>
      <c r="L34" s="38"/>
      <c r="M34" s="38"/>
    </row>
    <row r="35" spans="1:13">
      <c r="A35" s="38"/>
      <c r="B35" s="38"/>
      <c r="C35" s="38"/>
      <c r="D35" s="38"/>
      <c r="E35" s="38"/>
      <c r="F35" s="38"/>
      <c r="G35" s="38"/>
      <c r="H35" s="38"/>
      <c r="I35" s="38"/>
      <c r="J35" s="38"/>
      <c r="K35" s="38"/>
      <c r="L35" s="38"/>
      <c r="M35" s="38"/>
    </row>
    <row r="36" spans="1:13">
      <c r="A36" s="38"/>
      <c r="B36" s="38"/>
      <c r="C36" s="38"/>
      <c r="D36" s="38"/>
      <c r="E36" s="38"/>
      <c r="F36" s="38"/>
      <c r="G36" s="38"/>
      <c r="H36" s="38"/>
      <c r="I36" s="38"/>
      <c r="J36" s="38"/>
      <c r="K36" s="38"/>
      <c r="L36" s="38"/>
      <c r="M36" s="38"/>
    </row>
    <row r="37" spans="1:13">
      <c r="A37" s="38"/>
      <c r="B37" s="38"/>
      <c r="C37" s="38"/>
      <c r="D37" s="38"/>
      <c r="E37" s="38"/>
      <c r="F37" s="38"/>
      <c r="G37" s="38"/>
      <c r="H37" s="38"/>
      <c r="I37" s="38"/>
      <c r="J37" s="38"/>
      <c r="K37" s="38"/>
      <c r="L37" s="38"/>
      <c r="M37" s="38"/>
    </row>
    <row r="38" spans="1:13">
      <c r="A38" s="38"/>
      <c r="B38" s="38"/>
      <c r="C38" s="38"/>
      <c r="D38" s="38"/>
      <c r="E38" s="38"/>
      <c r="F38" s="38"/>
      <c r="G38" s="38"/>
      <c r="H38" s="38"/>
      <c r="I38" s="38"/>
      <c r="J38" s="38"/>
      <c r="K38" s="38"/>
      <c r="L38" s="38"/>
      <c r="M38" s="38"/>
    </row>
    <row r="39" spans="1:13">
      <c r="A39" s="38"/>
      <c r="B39" s="38"/>
      <c r="C39" s="38"/>
      <c r="D39" s="38"/>
      <c r="E39" s="38"/>
      <c r="F39" s="38"/>
      <c r="G39" s="38"/>
      <c r="H39" s="38"/>
      <c r="I39" s="38"/>
      <c r="J39" s="38"/>
      <c r="K39" s="38"/>
      <c r="L39" s="38"/>
      <c r="M39" s="38"/>
    </row>
    <row r="40" spans="1:13">
      <c r="A40" s="38"/>
      <c r="B40" s="38"/>
      <c r="C40" s="38"/>
      <c r="D40" s="38"/>
      <c r="E40" s="38"/>
      <c r="F40" s="38"/>
      <c r="G40" s="38"/>
      <c r="H40" s="38"/>
      <c r="I40" s="38"/>
      <c r="J40" s="38"/>
      <c r="K40" s="38"/>
      <c r="L40" s="38"/>
      <c r="M40" s="38"/>
    </row>
    <row r="41" spans="1:13">
      <c r="A41" s="38"/>
      <c r="B41" s="38"/>
      <c r="C41" s="38"/>
      <c r="D41" s="38"/>
      <c r="E41" s="38"/>
      <c r="F41" s="38"/>
      <c r="G41" s="38"/>
      <c r="H41" s="38"/>
      <c r="I41" s="38"/>
      <c r="J41" s="38"/>
      <c r="K41" s="38"/>
      <c r="L41" s="38"/>
      <c r="M41" s="38"/>
    </row>
    <row r="42" spans="1:13">
      <c r="A42" s="38"/>
      <c r="B42" s="38"/>
      <c r="C42" s="38"/>
      <c r="D42" s="38"/>
      <c r="E42" s="38"/>
      <c r="F42" s="38"/>
      <c r="G42" s="38"/>
      <c r="H42" s="38"/>
      <c r="I42" s="38"/>
      <c r="J42" s="38"/>
      <c r="K42" s="38"/>
      <c r="L42" s="38"/>
      <c r="M42" s="38"/>
    </row>
    <row r="43" spans="1:13">
      <c r="A43" s="38"/>
      <c r="B43" s="38"/>
      <c r="C43" s="38"/>
      <c r="D43" s="38"/>
      <c r="E43" s="38"/>
      <c r="F43" s="38"/>
      <c r="G43" s="38"/>
      <c r="H43" s="38"/>
      <c r="I43" s="38"/>
      <c r="J43" s="38"/>
      <c r="K43" s="38"/>
      <c r="L43" s="38"/>
      <c r="M43" s="38"/>
    </row>
    <row r="44" spans="1:13">
      <c r="A44" s="38"/>
      <c r="B44" s="38"/>
      <c r="C44" s="38"/>
      <c r="D44" s="38"/>
      <c r="E44" s="38"/>
      <c r="F44" s="38"/>
      <c r="G44" s="38"/>
      <c r="H44" s="38"/>
      <c r="I44" s="38"/>
      <c r="J44" s="38"/>
      <c r="K44" s="38"/>
      <c r="L44" s="38"/>
      <c r="M44" s="38"/>
    </row>
    <row r="45" spans="1:13">
      <c r="A45" s="38"/>
      <c r="B45" s="38"/>
      <c r="C45" s="38"/>
      <c r="D45" s="38"/>
      <c r="E45" s="38"/>
      <c r="F45" s="38"/>
      <c r="G45" s="38"/>
      <c r="H45" s="38"/>
      <c r="I45" s="38"/>
      <c r="J45" s="38"/>
      <c r="K45" s="38"/>
      <c r="L45" s="38"/>
      <c r="M45" s="38"/>
    </row>
    <row r="46" spans="1:13">
      <c r="A46" s="38"/>
      <c r="B46" s="38"/>
      <c r="C46" s="38"/>
      <c r="D46" s="38"/>
      <c r="E46" s="38"/>
      <c r="F46" s="38"/>
      <c r="G46" s="38"/>
      <c r="H46" s="38"/>
      <c r="I46" s="38"/>
      <c r="J46" s="38"/>
      <c r="K46" s="38"/>
      <c r="L46" s="38"/>
      <c r="M46" s="38"/>
    </row>
    <row r="47" spans="1:13">
      <c r="A47" s="38"/>
      <c r="B47" s="38"/>
      <c r="C47" s="38"/>
      <c r="D47" s="38"/>
      <c r="E47" s="38"/>
      <c r="F47" s="38"/>
      <c r="G47" s="38"/>
      <c r="H47" s="38"/>
      <c r="I47" s="38"/>
      <c r="J47" s="38"/>
      <c r="K47" s="38"/>
      <c r="L47" s="38"/>
      <c r="M47" s="38"/>
    </row>
    <row r="48" spans="1:13">
      <c r="A48" s="28"/>
      <c r="B48" s="28"/>
      <c r="C48" s="28"/>
      <c r="D48" s="28"/>
      <c r="E48" s="28"/>
      <c r="F48" s="28"/>
      <c r="G48" s="28"/>
      <c r="H48" s="28"/>
    </row>
    <row r="49" spans="1:9">
      <c r="A49" s="28"/>
      <c r="B49" s="28"/>
      <c r="C49" s="28"/>
      <c r="D49" s="28"/>
      <c r="E49" s="28"/>
      <c r="F49" s="28"/>
      <c r="G49" s="28"/>
      <c r="H49" s="28"/>
    </row>
    <row r="50" spans="1:9" ht="31.5" customHeight="1">
      <c r="A50" s="28"/>
      <c r="B50" s="56" t="s">
        <v>44</v>
      </c>
      <c r="C50" s="56"/>
      <c r="D50" s="56"/>
      <c r="E50" s="56"/>
      <c r="F50" s="56"/>
      <c r="G50" s="56"/>
      <c r="H50" s="56"/>
    </row>
    <row r="51" spans="1:9">
      <c r="A51" s="28"/>
    </row>
    <row r="52" spans="1:9">
      <c r="A52" s="28"/>
      <c r="B52" s="9"/>
      <c r="C52" s="54" t="s">
        <v>21</v>
      </c>
      <c r="D52" s="54"/>
      <c r="E52" s="54"/>
      <c r="F52" s="54" t="s">
        <v>24</v>
      </c>
      <c r="G52" s="54"/>
      <c r="H52" s="54"/>
      <c r="I52" s="1"/>
    </row>
    <row r="53" spans="1:9">
      <c r="A53" s="28"/>
      <c r="B53" s="10" t="s">
        <v>20</v>
      </c>
      <c r="C53" s="8" t="s">
        <v>22</v>
      </c>
      <c r="D53" s="8" t="s">
        <v>23</v>
      </c>
      <c r="E53" s="8" t="s">
        <v>27</v>
      </c>
      <c r="F53" s="8" t="s">
        <v>22</v>
      </c>
      <c r="G53" s="8" t="s">
        <v>23</v>
      </c>
      <c r="H53" s="8" t="s">
        <v>28</v>
      </c>
      <c r="I53" s="1"/>
    </row>
    <row r="54" spans="1:9">
      <c r="A54" s="28"/>
      <c r="B54" s="11"/>
      <c r="C54" s="7"/>
      <c r="D54" s="7"/>
      <c r="E54" s="7"/>
      <c r="F54" s="7"/>
      <c r="G54" s="7"/>
      <c r="H54" s="7"/>
      <c r="I54" s="1"/>
    </row>
    <row r="55" spans="1:9">
      <c r="A55" s="28"/>
      <c r="B55" s="10" t="s">
        <v>19</v>
      </c>
      <c r="C55" s="13">
        <f>SUM(C57:C58)</f>
        <v>24949</v>
      </c>
      <c r="D55" s="13">
        <f>SUM(D57:D58)</f>
        <v>11409</v>
      </c>
      <c r="E55" s="22">
        <f>(D55/C55)*100</f>
        <v>45.729287747003887</v>
      </c>
      <c r="F55" s="13">
        <f>SUM(F57:F58)</f>
        <v>82557</v>
      </c>
      <c r="G55" s="13">
        <f>SUM(G57:G58)</f>
        <v>31588</v>
      </c>
      <c r="H55" s="22">
        <f>(G55/F55)*100</f>
        <v>38.262049250820645</v>
      </c>
      <c r="I55" s="1"/>
    </row>
    <row r="56" spans="1:9">
      <c r="A56" s="28"/>
      <c r="B56" s="12"/>
      <c r="C56" s="16"/>
      <c r="D56" s="16"/>
      <c r="E56" s="6"/>
      <c r="F56" s="6"/>
      <c r="G56" s="6"/>
      <c r="H56" s="6"/>
      <c r="I56" s="1"/>
    </row>
    <row r="57" spans="1:9">
      <c r="A57" s="28"/>
      <c r="B57" s="12" t="s">
        <v>25</v>
      </c>
      <c r="C57" s="14">
        <v>8292</v>
      </c>
      <c r="D57" s="14">
        <v>3822</v>
      </c>
      <c r="E57" s="19">
        <f>(D57/C57)*100</f>
        <v>46.092619392185242</v>
      </c>
      <c r="F57" s="17">
        <v>21123</v>
      </c>
      <c r="G57" s="17">
        <v>8178</v>
      </c>
      <c r="H57" s="19">
        <f>(G57/F57)*100</f>
        <v>38.716091464280645</v>
      </c>
      <c r="I57" s="1"/>
    </row>
    <row r="58" spans="1:9">
      <c r="A58" s="28"/>
      <c r="B58" s="11" t="s">
        <v>26</v>
      </c>
      <c r="C58" s="15">
        <v>16657</v>
      </c>
      <c r="D58" s="15">
        <v>7587</v>
      </c>
      <c r="E58" s="20">
        <f>(D58/C58)*100</f>
        <v>45.548418082487842</v>
      </c>
      <c r="F58" s="18">
        <v>61434</v>
      </c>
      <c r="G58" s="18">
        <v>23410</v>
      </c>
      <c r="H58" s="20">
        <f>(G58/F58)*100</f>
        <v>38.105934824364354</v>
      </c>
      <c r="I58" s="1"/>
    </row>
    <row r="59" spans="1:9">
      <c r="A59" s="28"/>
      <c r="B59" s="28"/>
      <c r="C59" s="28"/>
      <c r="D59" s="28"/>
      <c r="E59" s="28"/>
      <c r="F59" s="28"/>
      <c r="G59" s="28"/>
      <c r="H59" s="28"/>
    </row>
    <row r="60" spans="1:9">
      <c r="A60" s="28"/>
      <c r="B60" s="28"/>
      <c r="C60" s="28"/>
      <c r="D60" s="28"/>
      <c r="E60" s="28"/>
      <c r="F60" s="28"/>
      <c r="G60" s="28"/>
      <c r="H60" s="28"/>
    </row>
    <row r="61" spans="1:9" ht="30.75" customHeight="1">
      <c r="A61" s="28"/>
      <c r="B61" s="56" t="s">
        <v>45</v>
      </c>
      <c r="C61" s="56"/>
      <c r="D61" s="56"/>
      <c r="E61" s="56"/>
      <c r="F61" s="56"/>
      <c r="G61" s="56"/>
      <c r="H61" s="56"/>
    </row>
    <row r="62" spans="1:9">
      <c r="A62" s="28"/>
    </row>
    <row r="63" spans="1:9">
      <c r="A63" s="28"/>
      <c r="B63" s="9"/>
      <c r="C63" s="54" t="s">
        <v>21</v>
      </c>
      <c r="D63" s="54"/>
      <c r="E63" s="54"/>
      <c r="F63" s="54" t="s">
        <v>24</v>
      </c>
      <c r="G63" s="54"/>
      <c r="H63" s="54"/>
      <c r="I63" s="1"/>
    </row>
    <row r="64" spans="1:9">
      <c r="A64" s="28"/>
      <c r="B64" s="10" t="s">
        <v>20</v>
      </c>
      <c r="C64" s="8" t="s">
        <v>22</v>
      </c>
      <c r="D64" s="8" t="s">
        <v>23</v>
      </c>
      <c r="E64" s="8" t="s">
        <v>27</v>
      </c>
      <c r="F64" s="8" t="s">
        <v>22</v>
      </c>
      <c r="G64" s="8" t="s">
        <v>23</v>
      </c>
      <c r="H64" s="8" t="s">
        <v>28</v>
      </c>
      <c r="I64" s="1"/>
    </row>
    <row r="65" spans="1:9">
      <c r="A65" s="28"/>
      <c r="B65" s="11"/>
      <c r="C65" s="7"/>
      <c r="D65" s="7"/>
      <c r="E65" s="7"/>
      <c r="F65" s="7"/>
      <c r="G65" s="7"/>
      <c r="H65" s="7"/>
      <c r="I65" s="1"/>
    </row>
    <row r="66" spans="1:9">
      <c r="A66" s="28"/>
      <c r="B66" s="10" t="s">
        <v>19</v>
      </c>
      <c r="C66" s="13">
        <f>SUM(C68:C69)</f>
        <v>23456</v>
      </c>
      <c r="D66" s="13">
        <f>SUM(D68:D69)</f>
        <v>4673</v>
      </c>
      <c r="E66" s="22">
        <f>(D66/C66)*100</f>
        <v>19.922407912687586</v>
      </c>
      <c r="F66" s="13">
        <f>SUM(F68:F69)</f>
        <v>77138</v>
      </c>
      <c r="G66" s="13">
        <f>SUM(G68:G69)</f>
        <v>10563</v>
      </c>
      <c r="H66" s="22">
        <f>(G66/F66)*100</f>
        <v>13.693639969924032</v>
      </c>
      <c r="I66" s="1"/>
    </row>
    <row r="67" spans="1:9">
      <c r="A67" s="28"/>
      <c r="B67" s="12"/>
      <c r="C67" s="16"/>
      <c r="D67" s="16"/>
      <c r="E67" s="6"/>
      <c r="F67" s="6"/>
      <c r="G67" s="6"/>
      <c r="H67" s="6"/>
      <c r="I67" s="1"/>
    </row>
    <row r="68" spans="1:9">
      <c r="A68" s="28"/>
      <c r="B68" s="12" t="s">
        <v>25</v>
      </c>
      <c r="C68" s="14">
        <v>8641</v>
      </c>
      <c r="D68" s="14">
        <v>2177</v>
      </c>
      <c r="E68" s="19">
        <f>(D68/C68)*100</f>
        <v>25.193843305173015</v>
      </c>
      <c r="F68" s="17">
        <v>21760</v>
      </c>
      <c r="G68" s="17">
        <v>4041</v>
      </c>
      <c r="H68" s="19">
        <f>(G68/F68)*100</f>
        <v>18.570772058823529</v>
      </c>
      <c r="I68" s="1"/>
    </row>
    <row r="69" spans="1:9">
      <c r="A69" s="28"/>
      <c r="B69" s="11" t="s">
        <v>26</v>
      </c>
      <c r="C69" s="15">
        <v>14815</v>
      </c>
      <c r="D69" s="15">
        <v>2496</v>
      </c>
      <c r="E69" s="20">
        <f>(D69/C69)*100</f>
        <v>16.847789402632468</v>
      </c>
      <c r="F69" s="18">
        <v>55378</v>
      </c>
      <c r="G69" s="18">
        <v>6522</v>
      </c>
      <c r="H69" s="20">
        <f>(G69/F69)*100</f>
        <v>11.777240059229296</v>
      </c>
      <c r="I69" s="1"/>
    </row>
    <row r="70" spans="1:9">
      <c r="A70" s="28"/>
      <c r="B70" s="28"/>
      <c r="C70" s="28"/>
      <c r="D70" s="28"/>
      <c r="E70" s="28"/>
      <c r="F70" s="28"/>
      <c r="G70" s="28"/>
      <c r="H70" s="28"/>
    </row>
    <row r="71" spans="1:9">
      <c r="A71" s="28"/>
      <c r="B71" s="28"/>
      <c r="C71" s="28"/>
      <c r="D71" s="28"/>
      <c r="E71" s="28"/>
      <c r="F71" s="28"/>
      <c r="G71" s="28"/>
      <c r="H71" s="28"/>
    </row>
    <row r="72" spans="1:9" ht="30.75" customHeight="1">
      <c r="A72" s="28"/>
      <c r="B72" s="56" t="s">
        <v>47</v>
      </c>
      <c r="C72" s="56"/>
      <c r="D72" s="56"/>
      <c r="E72" s="56"/>
      <c r="F72" s="56"/>
      <c r="G72" s="56"/>
      <c r="H72" s="56"/>
    </row>
    <row r="73" spans="1:9">
      <c r="A73" s="28"/>
      <c r="B73" s="28"/>
      <c r="C73" s="28"/>
      <c r="D73" s="28"/>
      <c r="E73" s="28"/>
      <c r="F73" s="28"/>
      <c r="G73" s="28"/>
      <c r="H73" s="28"/>
    </row>
    <row r="74" spans="1:9">
      <c r="A74" s="28"/>
      <c r="B74" s="9"/>
      <c r="C74" s="54" t="s">
        <v>21</v>
      </c>
      <c r="D74" s="54"/>
      <c r="E74" s="54"/>
      <c r="F74" s="54" t="s">
        <v>24</v>
      </c>
      <c r="G74" s="54"/>
      <c r="H74" s="54"/>
      <c r="I74" s="1"/>
    </row>
    <row r="75" spans="1:9">
      <c r="A75" s="28"/>
      <c r="B75" s="10" t="s">
        <v>20</v>
      </c>
      <c r="C75" s="8" t="s">
        <v>22</v>
      </c>
      <c r="D75" s="8" t="s">
        <v>23</v>
      </c>
      <c r="E75" s="8" t="s">
        <v>27</v>
      </c>
      <c r="F75" s="8" t="s">
        <v>22</v>
      </c>
      <c r="G75" s="8" t="s">
        <v>23</v>
      </c>
      <c r="H75" s="8" t="s">
        <v>28</v>
      </c>
      <c r="I75" s="1"/>
    </row>
    <row r="76" spans="1:9">
      <c r="A76" s="28"/>
      <c r="B76" s="11"/>
      <c r="C76" s="7"/>
      <c r="D76" s="7"/>
      <c r="E76" s="7"/>
      <c r="F76" s="7"/>
      <c r="G76" s="7"/>
      <c r="H76" s="7"/>
      <c r="I76" s="1"/>
    </row>
    <row r="77" spans="1:9">
      <c r="A77" s="28"/>
      <c r="B77" s="10" t="s">
        <v>19</v>
      </c>
      <c r="C77" s="13">
        <f>SUM(C79:C80)</f>
        <v>22924</v>
      </c>
      <c r="D77" s="13">
        <f>SUM(D79:D80)</f>
        <v>7224</v>
      </c>
      <c r="E77" s="22">
        <f>(D77/C77)*100</f>
        <v>31.51282498691328</v>
      </c>
      <c r="F77" s="13">
        <f>SUM(F79:F80)</f>
        <v>75531</v>
      </c>
      <c r="G77" s="13">
        <f>SUM(G79:G80)</f>
        <v>17470</v>
      </c>
      <c r="H77" s="22">
        <f>(G77/F77)*100</f>
        <v>23.129575935708516</v>
      </c>
      <c r="I77" s="1"/>
    </row>
    <row r="78" spans="1:9">
      <c r="A78" s="28"/>
      <c r="B78" s="12"/>
      <c r="C78" s="16"/>
      <c r="D78" s="16"/>
      <c r="E78" s="6"/>
      <c r="F78" s="6"/>
      <c r="G78" s="6"/>
      <c r="H78" s="6"/>
      <c r="I78" s="1"/>
    </row>
    <row r="79" spans="1:9">
      <c r="A79" s="28"/>
      <c r="B79" s="12" t="s">
        <v>25</v>
      </c>
      <c r="C79" s="14">
        <v>8313</v>
      </c>
      <c r="D79" s="14">
        <v>3150</v>
      </c>
      <c r="E79" s="19">
        <f>(D79/C79)*100</f>
        <v>37.892457596535543</v>
      </c>
      <c r="F79" s="17">
        <v>21086</v>
      </c>
      <c r="G79" s="17">
        <v>6055</v>
      </c>
      <c r="H79" s="19">
        <f>(G79/F79)*100</f>
        <v>28.715735559138768</v>
      </c>
      <c r="I79" s="1"/>
    </row>
    <row r="80" spans="1:9">
      <c r="A80" s="28"/>
      <c r="B80" s="11" t="s">
        <v>26</v>
      </c>
      <c r="C80" s="15">
        <v>14611</v>
      </c>
      <c r="D80" s="15">
        <v>4074</v>
      </c>
      <c r="E80" s="20">
        <f>(D80/C80)*100</f>
        <v>27.883101772637055</v>
      </c>
      <c r="F80" s="18">
        <v>54445</v>
      </c>
      <c r="G80" s="18">
        <v>11415</v>
      </c>
      <c r="H80" s="20">
        <f>(G80/F80)*100</f>
        <v>20.96611259068785</v>
      </c>
      <c r="I80" s="1"/>
    </row>
    <row r="81" spans="1:9">
      <c r="A81" s="28"/>
      <c r="B81" s="28"/>
      <c r="C81" s="28"/>
      <c r="D81" s="28"/>
      <c r="E81" s="28"/>
      <c r="F81" s="28"/>
      <c r="G81" s="28"/>
      <c r="H81" s="28"/>
    </row>
    <row r="82" spans="1:9">
      <c r="A82" s="28"/>
      <c r="B82" s="28"/>
      <c r="C82" s="28"/>
      <c r="D82" s="28"/>
      <c r="E82" s="28"/>
      <c r="F82" s="28"/>
      <c r="G82" s="28"/>
      <c r="H82" s="28"/>
    </row>
    <row r="83" spans="1:9" ht="33" customHeight="1">
      <c r="A83" s="28"/>
      <c r="B83" s="56" t="s">
        <v>49</v>
      </c>
      <c r="C83" s="56"/>
      <c r="D83" s="56"/>
      <c r="E83" s="56"/>
      <c r="F83" s="56"/>
      <c r="G83" s="56"/>
      <c r="H83" s="56"/>
    </row>
    <row r="84" spans="1:9">
      <c r="A84" s="28"/>
      <c r="B84" s="28"/>
      <c r="C84" s="28"/>
      <c r="D84" s="28"/>
      <c r="E84" s="28"/>
      <c r="F84" s="28"/>
      <c r="G84" s="28"/>
      <c r="H84" s="28"/>
    </row>
    <row r="85" spans="1:9">
      <c r="A85" s="28"/>
      <c r="B85" s="9"/>
      <c r="C85" s="54" t="s">
        <v>21</v>
      </c>
      <c r="D85" s="54"/>
      <c r="E85" s="54"/>
      <c r="F85" s="54" t="s">
        <v>24</v>
      </c>
      <c r="G85" s="54"/>
      <c r="H85" s="54"/>
      <c r="I85" s="1"/>
    </row>
    <row r="86" spans="1:9">
      <c r="A86" s="28"/>
      <c r="B86" s="10" t="s">
        <v>20</v>
      </c>
      <c r="C86" s="8" t="s">
        <v>22</v>
      </c>
      <c r="D86" s="8" t="s">
        <v>23</v>
      </c>
      <c r="E86" s="8" t="s">
        <v>27</v>
      </c>
      <c r="F86" s="8" t="s">
        <v>22</v>
      </c>
      <c r="G86" s="8" t="s">
        <v>23</v>
      </c>
      <c r="H86" s="8" t="s">
        <v>28</v>
      </c>
      <c r="I86" s="1"/>
    </row>
    <row r="87" spans="1:9">
      <c r="A87" s="28"/>
      <c r="B87" s="11"/>
      <c r="C87" s="7"/>
      <c r="D87" s="7"/>
      <c r="E87" s="7"/>
      <c r="F87" s="7"/>
      <c r="G87" s="7"/>
      <c r="H87" s="7"/>
      <c r="I87" s="1"/>
    </row>
    <row r="88" spans="1:9">
      <c r="A88" s="28"/>
      <c r="B88" s="10" t="s">
        <v>19</v>
      </c>
      <c r="C88" s="13">
        <f>SUM(C90:C91)</f>
        <v>24038</v>
      </c>
      <c r="D88" s="13">
        <f>SUM(D90:D91)</f>
        <v>8076</v>
      </c>
      <c r="E88" s="22">
        <f>(D88/C88)*100</f>
        <v>33.596805058657125</v>
      </c>
      <c r="F88" s="13">
        <f>SUM(F90:F91)</f>
        <v>78731</v>
      </c>
      <c r="G88" s="13">
        <f>SUM(G90:G91)</f>
        <v>19667</v>
      </c>
      <c r="H88" s="22">
        <f>(G88/F88)*100</f>
        <v>24.97999517343867</v>
      </c>
      <c r="I88" s="1"/>
    </row>
    <row r="89" spans="1:9">
      <c r="A89" s="28"/>
      <c r="B89" s="12"/>
      <c r="C89" s="16"/>
      <c r="D89" s="16"/>
      <c r="E89" s="6"/>
      <c r="F89" s="6"/>
      <c r="G89" s="6"/>
      <c r="H89" s="6"/>
      <c r="I89" s="1"/>
    </row>
    <row r="90" spans="1:9">
      <c r="A90" s="28"/>
      <c r="B90" s="12" t="s">
        <v>25</v>
      </c>
      <c r="C90" s="14">
        <v>8671</v>
      </c>
      <c r="D90" s="14">
        <v>3422</v>
      </c>
      <c r="E90" s="22">
        <f t="shared" ref="E90:E91" si="0">(D90/C90)*100</f>
        <v>39.464882943143813</v>
      </c>
      <c r="F90" s="17">
        <v>21720</v>
      </c>
      <c r="G90" s="17">
        <v>6294</v>
      </c>
      <c r="H90" s="19">
        <f t="shared" ref="H90:H91" si="1">(G90/F90)*100</f>
        <v>28.977900552486187</v>
      </c>
      <c r="I90" s="1"/>
    </row>
    <row r="91" spans="1:9">
      <c r="B91" s="11" t="s">
        <v>26</v>
      </c>
      <c r="C91" s="15">
        <v>15367</v>
      </c>
      <c r="D91" s="15">
        <v>4654</v>
      </c>
      <c r="E91" s="43">
        <f t="shared" si="0"/>
        <v>30.285677100279823</v>
      </c>
      <c r="F91" s="18">
        <v>57011</v>
      </c>
      <c r="G91" s="18">
        <v>13373</v>
      </c>
      <c r="H91" s="21">
        <f t="shared" si="1"/>
        <v>23.456876743084667</v>
      </c>
      <c r="I91" s="1"/>
    </row>
    <row r="92" spans="1:9">
      <c r="B92" s="39"/>
      <c r="C92" s="40"/>
      <c r="D92" s="40"/>
      <c r="E92" s="41"/>
      <c r="F92" s="42"/>
      <c r="G92" s="42"/>
      <c r="H92" s="41"/>
    </row>
    <row r="93" spans="1:9">
      <c r="B93" s="39"/>
      <c r="C93" s="40"/>
      <c r="D93" s="40"/>
      <c r="E93" s="41"/>
      <c r="F93" s="42"/>
      <c r="G93" s="42"/>
      <c r="H93" s="41"/>
    </row>
    <row r="94" spans="1:9">
      <c r="B94" s="39"/>
      <c r="C94" s="40"/>
      <c r="D94" s="40"/>
      <c r="E94" s="41"/>
      <c r="F94" s="42"/>
      <c r="G94" s="42"/>
      <c r="H94" s="41"/>
    </row>
    <row r="160" spans="1:7">
      <c r="A160" s="29"/>
      <c r="B160" s="29" t="s">
        <v>46</v>
      </c>
      <c r="C160" s="29"/>
      <c r="D160" s="29" t="s">
        <v>41</v>
      </c>
      <c r="E160" s="29"/>
      <c r="F160" s="29" t="s">
        <v>24</v>
      </c>
      <c r="G160" s="29"/>
    </row>
    <row r="161" spans="1:7">
      <c r="A161" s="29"/>
      <c r="B161" s="30" t="s">
        <v>25</v>
      </c>
      <c r="C161" s="30" t="s">
        <v>30</v>
      </c>
      <c r="D161" s="31" t="s">
        <v>42</v>
      </c>
      <c r="E161" s="30" t="s">
        <v>25</v>
      </c>
      <c r="F161" s="30" t="s">
        <v>30</v>
      </c>
      <c r="G161" s="31" t="s">
        <v>43</v>
      </c>
    </row>
    <row r="162" spans="1:7">
      <c r="A162" s="29" t="s">
        <v>29</v>
      </c>
      <c r="B162" s="32">
        <v>46.1</v>
      </c>
      <c r="C162" s="32">
        <v>45.5</v>
      </c>
      <c r="D162" s="29"/>
      <c r="E162" s="32">
        <v>38.700000000000003</v>
      </c>
      <c r="F162" s="32">
        <v>38.1</v>
      </c>
      <c r="G162" s="29"/>
    </row>
    <row r="163" spans="1:7">
      <c r="A163" s="29" t="s">
        <v>31</v>
      </c>
      <c r="B163" s="32">
        <v>25.2</v>
      </c>
      <c r="C163" s="32">
        <v>16.8</v>
      </c>
      <c r="D163" s="29"/>
      <c r="E163" s="32">
        <v>18.600000000000001</v>
      </c>
      <c r="F163" s="32">
        <v>11.8</v>
      </c>
      <c r="G163" s="29"/>
    </row>
    <row r="164" spans="1:7">
      <c r="A164" s="29" t="s">
        <v>32</v>
      </c>
      <c r="B164" s="32">
        <v>37.9</v>
      </c>
      <c r="C164" s="32">
        <v>27.9</v>
      </c>
      <c r="D164" s="29"/>
      <c r="E164" s="32">
        <v>28.7</v>
      </c>
      <c r="F164" s="32">
        <v>21</v>
      </c>
      <c r="G164" s="29"/>
    </row>
    <row r="165" spans="1:7">
      <c r="A165" s="29" t="s">
        <v>33</v>
      </c>
      <c r="B165" s="32">
        <v>39.5</v>
      </c>
      <c r="C165" s="32">
        <v>30.3</v>
      </c>
      <c r="D165" s="29"/>
      <c r="E165" s="32">
        <v>29</v>
      </c>
      <c r="F165" s="44">
        <v>23.5</v>
      </c>
      <c r="G165" s="29"/>
    </row>
    <row r="166" spans="1:7">
      <c r="A166" s="29"/>
      <c r="B166" s="29"/>
      <c r="C166" s="29"/>
      <c r="D166" s="29"/>
      <c r="E166" s="29"/>
      <c r="F166" s="29"/>
      <c r="G166" s="29"/>
    </row>
  </sheetData>
  <mergeCells count="13">
    <mergeCell ref="B83:H83"/>
    <mergeCell ref="C85:E85"/>
    <mergeCell ref="F85:H85"/>
    <mergeCell ref="B72:H72"/>
    <mergeCell ref="C74:E74"/>
    <mergeCell ref="F74:H74"/>
    <mergeCell ref="D8:G8"/>
    <mergeCell ref="B50:H50"/>
    <mergeCell ref="C52:E52"/>
    <mergeCell ref="F52:H52"/>
    <mergeCell ref="C63:E63"/>
    <mergeCell ref="F63:H63"/>
    <mergeCell ref="B61:H61"/>
  </mergeCells>
  <pageMargins left="0.7" right="0.7" top="0.75" bottom="0.75" header="0.3" footer="0.3"/>
  <pageSetup paperSize="9" orientation="portrait" horizontalDpi="0" verticalDpi="0" r:id="rId1"/>
  <ignoredErrors>
    <ignoredError sqref="E55 E66 E77" formula="1"/>
    <ignoredError sqref="H88 H90:H91" evalError="1"/>
    <ignoredError sqref="E88" evalError="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53"/>
  <sheetViews>
    <sheetView showGridLines="0" tabSelected="1" workbookViewId="0">
      <selection activeCell="I19" sqref="I19"/>
    </sheetView>
  </sheetViews>
  <sheetFormatPr baseColWidth="10" defaultRowHeight="15"/>
  <cols>
    <col min="2" max="2" width="13.85546875" customWidth="1"/>
    <col min="4" max="4" width="16.28515625" customWidth="1"/>
    <col min="5" max="5" width="16.85546875" customWidth="1"/>
  </cols>
  <sheetData>
    <row r="7" spans="1:8">
      <c r="A7" s="35" t="s">
        <v>52</v>
      </c>
      <c r="B7" s="36"/>
      <c r="C7" s="36"/>
      <c r="D7" s="36"/>
      <c r="E7" s="37"/>
      <c r="F7" s="37"/>
      <c r="G7" s="37"/>
      <c r="H7" s="28"/>
    </row>
    <row r="8" spans="1:8">
      <c r="A8" s="35"/>
      <c r="B8" s="36"/>
      <c r="C8" s="36"/>
      <c r="D8" s="36"/>
      <c r="E8" s="37"/>
      <c r="F8" s="37"/>
      <c r="G8" s="37"/>
      <c r="H8" s="28"/>
    </row>
    <row r="9" spans="1:8">
      <c r="A9" s="51"/>
      <c r="B9" s="51"/>
      <c r="C9" s="51"/>
      <c r="D9" s="69">
        <v>2025</v>
      </c>
      <c r="E9" s="69"/>
      <c r="F9" s="37"/>
      <c r="G9" s="37"/>
      <c r="H9" s="28"/>
    </row>
    <row r="10" spans="1:8">
      <c r="A10" s="52"/>
      <c r="B10" s="52"/>
      <c r="C10" s="52"/>
      <c r="D10" s="68" t="s">
        <v>7</v>
      </c>
      <c r="E10" s="68" t="s">
        <v>8</v>
      </c>
      <c r="F10" s="37"/>
      <c r="G10" s="37"/>
      <c r="H10" s="28"/>
    </row>
    <row r="11" spans="1:8">
      <c r="A11" s="70" t="s">
        <v>6</v>
      </c>
      <c r="B11" s="70"/>
      <c r="C11" s="70"/>
      <c r="D11" s="46"/>
      <c r="E11" s="37"/>
      <c r="F11" s="37"/>
      <c r="G11" s="37"/>
      <c r="H11" s="28"/>
    </row>
    <row r="12" spans="1:8">
      <c r="A12" s="62"/>
      <c r="B12" s="34"/>
      <c r="C12" s="34"/>
      <c r="D12" s="46"/>
      <c r="E12" s="37"/>
      <c r="F12" s="37"/>
      <c r="G12" s="37"/>
      <c r="H12" s="28"/>
    </row>
    <row r="13" spans="1:8">
      <c r="A13" s="63" t="s">
        <v>0</v>
      </c>
      <c r="B13" s="27"/>
      <c r="C13" s="27"/>
      <c r="D13" s="64">
        <v>25272</v>
      </c>
      <c r="E13" s="64">
        <v>24148</v>
      </c>
      <c r="F13" s="37"/>
      <c r="G13" s="37"/>
      <c r="H13" s="28"/>
    </row>
    <row r="14" spans="1:8">
      <c r="A14" s="65" t="s">
        <v>1</v>
      </c>
      <c r="B14" s="27"/>
      <c r="C14" s="27"/>
      <c r="D14" s="64">
        <v>12279</v>
      </c>
      <c r="E14" s="64">
        <v>5751</v>
      </c>
      <c r="F14" s="37"/>
      <c r="G14" s="37"/>
      <c r="H14" s="28"/>
    </row>
    <row r="15" spans="1:8">
      <c r="A15" s="65"/>
      <c r="B15" s="27"/>
      <c r="C15" s="27"/>
      <c r="D15" s="45"/>
      <c r="E15" s="26"/>
      <c r="F15" s="37"/>
      <c r="G15" s="37"/>
      <c r="H15" s="28"/>
    </row>
    <row r="16" spans="1:8">
      <c r="A16" s="66" t="s">
        <v>2</v>
      </c>
      <c r="B16" s="27"/>
      <c r="C16" s="27"/>
      <c r="D16" s="67">
        <f>(D14/D13)*100</f>
        <v>48.58736942070275</v>
      </c>
      <c r="E16" s="67">
        <f>(E14/E13)*100</f>
        <v>23.81563690574789</v>
      </c>
      <c r="F16" s="37"/>
      <c r="G16" s="37"/>
      <c r="H16" s="28"/>
    </row>
    <row r="17" spans="1:13">
      <c r="A17" s="66"/>
      <c r="B17" s="27"/>
      <c r="C17" s="27"/>
      <c r="D17" s="45"/>
      <c r="E17" s="26"/>
      <c r="F17" s="37"/>
      <c r="G17" s="37"/>
      <c r="H17" s="28"/>
    </row>
    <row r="18" spans="1:13">
      <c r="A18" s="66" t="s">
        <v>3</v>
      </c>
      <c r="B18" s="27"/>
      <c r="C18" s="27"/>
      <c r="D18" s="64">
        <v>84899</v>
      </c>
      <c r="E18" s="64">
        <v>80428</v>
      </c>
      <c r="F18" s="37"/>
      <c r="G18" s="37"/>
      <c r="H18" s="28"/>
    </row>
    <row r="19" spans="1:13">
      <c r="A19" s="66" t="s">
        <v>4</v>
      </c>
      <c r="B19" s="27"/>
      <c r="C19" s="27"/>
      <c r="D19" s="64">
        <v>32180</v>
      </c>
      <c r="E19" s="64">
        <v>12835</v>
      </c>
      <c r="F19" s="37"/>
      <c r="G19" s="37"/>
      <c r="H19" s="28"/>
    </row>
    <row r="20" spans="1:13">
      <c r="A20" s="66"/>
      <c r="B20" s="27"/>
      <c r="C20" s="27"/>
      <c r="D20" s="45"/>
      <c r="E20" s="27"/>
      <c r="F20" s="37"/>
      <c r="G20" s="37"/>
      <c r="H20" s="28"/>
    </row>
    <row r="21" spans="1:13">
      <c r="A21" s="71" t="s">
        <v>5</v>
      </c>
      <c r="B21" s="72"/>
      <c r="C21" s="72"/>
      <c r="D21" s="43">
        <f>(D19/D18)*100</f>
        <v>37.903862236304313</v>
      </c>
      <c r="E21" s="43">
        <f>(E19/E18)*100</f>
        <v>15.958372706022777</v>
      </c>
      <c r="F21" s="37"/>
      <c r="G21" s="37"/>
      <c r="H21" s="28"/>
    </row>
    <row r="22" spans="1:13">
      <c r="A22" s="45"/>
      <c r="B22" s="45"/>
      <c r="C22" s="45"/>
      <c r="D22" s="46"/>
      <c r="E22" s="26"/>
      <c r="F22" s="37"/>
      <c r="G22" s="37"/>
      <c r="H22" s="28"/>
    </row>
    <row r="23" spans="1:13" ht="24" customHeight="1">
      <c r="A23" s="53" t="s">
        <v>14</v>
      </c>
      <c r="B23" s="53"/>
      <c r="C23" s="53"/>
      <c r="D23" s="53"/>
      <c r="E23" s="53"/>
      <c r="F23" s="53"/>
      <c r="G23" s="53"/>
      <c r="H23" s="53"/>
      <c r="I23" s="53"/>
      <c r="J23" s="53"/>
      <c r="K23" s="53"/>
      <c r="L23" s="53"/>
      <c r="M23" s="53"/>
    </row>
    <row r="24" spans="1:13" ht="41.25" customHeight="1">
      <c r="A24" s="53" t="s">
        <v>11</v>
      </c>
      <c r="B24" s="53"/>
      <c r="C24" s="53"/>
      <c r="D24" s="53"/>
      <c r="E24" s="53"/>
      <c r="F24" s="53"/>
      <c r="G24" s="53"/>
      <c r="H24" s="53"/>
      <c r="I24" s="53"/>
      <c r="J24" s="53"/>
      <c r="K24" s="53"/>
      <c r="L24" s="53"/>
      <c r="M24" s="53"/>
    </row>
    <row r="25" spans="1:13" ht="30.75" customHeight="1">
      <c r="A25" s="53" t="s">
        <v>12</v>
      </c>
      <c r="B25" s="53"/>
      <c r="C25" s="53"/>
      <c r="D25" s="53"/>
      <c r="E25" s="53"/>
      <c r="F25" s="53"/>
      <c r="G25" s="53"/>
      <c r="H25" s="53"/>
      <c r="I25" s="53"/>
      <c r="J25" s="53"/>
      <c r="K25" s="53"/>
      <c r="L25" s="53"/>
      <c r="M25" s="53"/>
    </row>
    <row r="26" spans="1:13">
      <c r="A26" s="53" t="s">
        <v>16</v>
      </c>
      <c r="B26" s="53"/>
      <c r="C26" s="53"/>
      <c r="D26" s="53"/>
      <c r="E26" s="53"/>
      <c r="F26" s="53"/>
      <c r="G26" s="53"/>
      <c r="H26" s="53"/>
      <c r="I26" s="53"/>
      <c r="J26" s="53"/>
      <c r="K26" s="53"/>
      <c r="L26" s="53"/>
      <c r="M26" s="53"/>
    </row>
    <row r="27" spans="1:13">
      <c r="A27" s="53" t="s">
        <v>17</v>
      </c>
      <c r="B27" s="53"/>
      <c r="C27" s="53"/>
      <c r="D27" s="53"/>
      <c r="E27" s="53"/>
      <c r="F27" s="53"/>
      <c r="G27" s="53"/>
      <c r="H27" s="53"/>
      <c r="I27" s="53"/>
      <c r="J27" s="53"/>
      <c r="K27" s="53"/>
      <c r="L27" s="53"/>
      <c r="M27" s="53"/>
    </row>
    <row r="28" spans="1:13">
      <c r="A28" s="53" t="s">
        <v>18</v>
      </c>
      <c r="B28" s="53"/>
      <c r="C28" s="53"/>
      <c r="D28" s="53"/>
      <c r="E28" s="53"/>
      <c r="F28" s="53"/>
      <c r="G28" s="53"/>
      <c r="H28" s="53"/>
      <c r="I28" s="53"/>
      <c r="J28" s="53"/>
      <c r="K28" s="53"/>
      <c r="L28" s="53"/>
      <c r="M28" s="53"/>
    </row>
    <row r="29" spans="1:13">
      <c r="A29" s="53" t="s">
        <v>13</v>
      </c>
      <c r="B29" s="53"/>
      <c r="C29" s="53"/>
      <c r="D29" s="53"/>
      <c r="E29" s="53"/>
      <c r="F29" s="53"/>
      <c r="G29" s="53"/>
      <c r="H29" s="53"/>
      <c r="I29" s="53"/>
      <c r="J29" s="53"/>
      <c r="K29" s="53"/>
      <c r="L29" s="53"/>
      <c r="M29" s="53"/>
    </row>
    <row r="30" spans="1:13">
      <c r="A30" s="53" t="s">
        <v>48</v>
      </c>
      <c r="B30" s="53"/>
      <c r="C30" s="53"/>
      <c r="D30" s="53"/>
      <c r="E30" s="53"/>
      <c r="F30" s="53"/>
      <c r="G30" s="53"/>
      <c r="H30" s="53"/>
      <c r="I30" s="53"/>
      <c r="J30" s="53"/>
      <c r="K30" s="53"/>
      <c r="L30" s="53"/>
      <c r="M30" s="53"/>
    </row>
    <row r="31" spans="1:13">
      <c r="A31" s="35"/>
      <c r="B31" s="36"/>
      <c r="C31" s="36"/>
      <c r="D31" s="36"/>
      <c r="E31" s="37"/>
      <c r="F31" s="37"/>
      <c r="G31" s="37"/>
      <c r="H31" s="28"/>
    </row>
    <row r="32" spans="1:13">
      <c r="A32" s="35"/>
      <c r="B32" s="36"/>
      <c r="C32" s="36"/>
      <c r="D32" s="36"/>
      <c r="E32" s="37"/>
      <c r="F32" s="37"/>
      <c r="G32" s="37"/>
      <c r="H32" s="28"/>
    </row>
    <row r="33" spans="1:9" ht="31.5" customHeight="1">
      <c r="A33" s="28"/>
      <c r="B33" s="56" t="s">
        <v>50</v>
      </c>
      <c r="C33" s="56"/>
      <c r="D33" s="56"/>
      <c r="E33" s="56"/>
      <c r="F33" s="56"/>
      <c r="G33" s="56"/>
      <c r="H33" s="56"/>
    </row>
    <row r="34" spans="1:9">
      <c r="A34" s="35"/>
      <c r="B34" s="45"/>
      <c r="C34" s="45"/>
      <c r="D34" s="46"/>
      <c r="E34" s="46"/>
      <c r="F34" s="46"/>
      <c r="G34" s="46"/>
    </row>
    <row r="35" spans="1:9">
      <c r="A35" s="35"/>
      <c r="B35" s="9"/>
      <c r="C35" s="54" t="s">
        <v>21</v>
      </c>
      <c r="D35" s="54"/>
      <c r="E35" s="54"/>
      <c r="F35" s="54" t="s">
        <v>24</v>
      </c>
      <c r="G35" s="61"/>
      <c r="H35" s="61"/>
      <c r="I35" s="1"/>
    </row>
    <row r="36" spans="1:9">
      <c r="A36" s="35"/>
      <c r="B36" s="10" t="s">
        <v>20</v>
      </c>
      <c r="C36" s="8" t="s">
        <v>22</v>
      </c>
      <c r="D36" s="8" t="s">
        <v>23</v>
      </c>
      <c r="E36" s="8" t="s">
        <v>27</v>
      </c>
      <c r="F36" s="8" t="s">
        <v>22</v>
      </c>
      <c r="G36" s="8" t="s">
        <v>23</v>
      </c>
      <c r="H36" s="8" t="s">
        <v>28</v>
      </c>
      <c r="I36" s="1"/>
    </row>
    <row r="37" spans="1:9">
      <c r="A37" s="35"/>
      <c r="B37" s="11"/>
      <c r="C37" s="7"/>
      <c r="D37" s="7"/>
      <c r="E37" s="7"/>
      <c r="F37" s="7"/>
      <c r="G37" s="7"/>
      <c r="H37" s="7"/>
      <c r="I37" s="1"/>
    </row>
    <row r="38" spans="1:9">
      <c r="A38" s="35"/>
      <c r="B38" s="10" t="s">
        <v>19</v>
      </c>
      <c r="C38" s="14">
        <f>SUM(C40:C41)</f>
        <v>25272</v>
      </c>
      <c r="D38" s="14">
        <f>SUM(D40:D41)</f>
        <v>12279</v>
      </c>
      <c r="E38" s="22">
        <f>(D38/C38)*100</f>
        <v>48.58736942070275</v>
      </c>
      <c r="F38" s="14">
        <f>SUM(F40:F41)</f>
        <v>84898</v>
      </c>
      <c r="G38" s="14">
        <f>SUM(G40:G41)</f>
        <v>32180</v>
      </c>
      <c r="H38" s="47">
        <f>(G38/F38)*100</f>
        <v>37.904308699851583</v>
      </c>
      <c r="I38" s="1"/>
    </row>
    <row r="39" spans="1:9">
      <c r="A39" s="35"/>
      <c r="B39" s="12"/>
      <c r="C39" s="6"/>
      <c r="D39" s="6"/>
      <c r="E39" s="6"/>
      <c r="F39" s="6"/>
      <c r="G39" s="6"/>
      <c r="H39" s="6"/>
      <c r="I39" s="1"/>
    </row>
    <row r="40" spans="1:9">
      <c r="A40" s="35"/>
      <c r="B40" s="12" t="s">
        <v>25</v>
      </c>
      <c r="C40" s="17">
        <v>9226</v>
      </c>
      <c r="D40" s="17">
        <v>5115</v>
      </c>
      <c r="E40" s="19">
        <f>(D40/C40)*100</f>
        <v>55.441144591372208</v>
      </c>
      <c r="F40" s="17">
        <v>24372</v>
      </c>
      <c r="G40" s="17">
        <v>9496</v>
      </c>
      <c r="H40" s="48">
        <f>(G40/F40)*100</f>
        <v>38.962744132611192</v>
      </c>
      <c r="I40" s="1"/>
    </row>
    <row r="41" spans="1:9">
      <c r="A41" s="35"/>
      <c r="B41" s="11" t="s">
        <v>30</v>
      </c>
      <c r="C41" s="18">
        <v>16046</v>
      </c>
      <c r="D41" s="18">
        <v>7164</v>
      </c>
      <c r="E41" s="20">
        <f>(D41/C41)*100</f>
        <v>44.646640907391252</v>
      </c>
      <c r="F41" s="18">
        <v>60526</v>
      </c>
      <c r="G41" s="18">
        <v>22684</v>
      </c>
      <c r="H41" s="49">
        <f>(G41/F41)*100</f>
        <v>37.478108581436075</v>
      </c>
      <c r="I41" s="1"/>
    </row>
    <row r="42" spans="1:9">
      <c r="A42" s="35"/>
      <c r="B42" s="36"/>
      <c r="C42" s="36"/>
      <c r="D42" s="36"/>
      <c r="E42" s="37"/>
      <c r="F42" s="37"/>
      <c r="G42" s="37"/>
      <c r="H42" s="28"/>
    </row>
    <row r="43" spans="1:9">
      <c r="A43" s="35"/>
      <c r="B43" s="36"/>
      <c r="C43" s="36"/>
      <c r="D43" s="36"/>
      <c r="E43" s="37"/>
      <c r="F43" s="37"/>
      <c r="G43" s="37"/>
      <c r="H43" s="28"/>
    </row>
    <row r="44" spans="1:9" ht="31.5" customHeight="1">
      <c r="A44" s="28"/>
      <c r="B44" s="56" t="s">
        <v>51</v>
      </c>
      <c r="C44" s="56"/>
      <c r="D44" s="56"/>
      <c r="E44" s="56"/>
      <c r="F44" s="56"/>
      <c r="G44" s="56"/>
      <c r="H44" s="56"/>
    </row>
    <row r="45" spans="1:9">
      <c r="A45" s="12"/>
      <c r="B45" s="39"/>
      <c r="C45" s="39"/>
      <c r="D45" s="39"/>
      <c r="E45" s="39"/>
      <c r="F45" s="39"/>
      <c r="G45" s="39"/>
      <c r="H45" s="28"/>
    </row>
    <row r="46" spans="1:9">
      <c r="A46" s="39"/>
      <c r="B46" s="9"/>
      <c r="C46" s="54" t="s">
        <v>21</v>
      </c>
      <c r="D46" s="54"/>
      <c r="E46" s="54"/>
      <c r="F46" s="54" t="s">
        <v>24</v>
      </c>
      <c r="G46" s="61"/>
      <c r="H46" s="61"/>
      <c r="I46" s="1"/>
    </row>
    <row r="47" spans="1:9">
      <c r="A47" s="39"/>
      <c r="B47" s="10" t="s">
        <v>20</v>
      </c>
      <c r="C47" s="8" t="s">
        <v>22</v>
      </c>
      <c r="D47" s="8" t="s">
        <v>23</v>
      </c>
      <c r="E47" s="8" t="s">
        <v>27</v>
      </c>
      <c r="F47" s="8" t="s">
        <v>22</v>
      </c>
      <c r="G47" s="8" t="s">
        <v>23</v>
      </c>
      <c r="H47" s="8" t="s">
        <v>28</v>
      </c>
      <c r="I47" s="1"/>
    </row>
    <row r="48" spans="1:9">
      <c r="A48" s="39"/>
      <c r="B48" s="11"/>
      <c r="C48" s="7"/>
      <c r="D48" s="7"/>
      <c r="E48" s="7"/>
      <c r="F48" s="7"/>
      <c r="G48" s="7"/>
      <c r="H48" s="7"/>
      <c r="I48" s="1"/>
    </row>
    <row r="49" spans="1:9">
      <c r="A49" s="39"/>
      <c r="B49" s="10" t="s">
        <v>19</v>
      </c>
      <c r="C49" s="14">
        <f>SUM(C51:C52)</f>
        <v>24148</v>
      </c>
      <c r="D49" s="14">
        <f>SUM(D51:D52)</f>
        <v>5751</v>
      </c>
      <c r="E49" s="22">
        <f>(D49/C49)*100</f>
        <v>23.81563690574789</v>
      </c>
      <c r="F49" s="14">
        <f>SUM(F51:F52)</f>
        <v>80428</v>
      </c>
      <c r="G49" s="14">
        <f>SUM(G51:G52)</f>
        <v>12835</v>
      </c>
      <c r="H49" s="47">
        <f>(G49/F49)*100</f>
        <v>15.958372706022777</v>
      </c>
      <c r="I49" s="1"/>
    </row>
    <row r="50" spans="1:9">
      <c r="A50" s="39"/>
      <c r="B50" s="12"/>
      <c r="C50" s="6"/>
      <c r="D50" s="6"/>
      <c r="E50" s="6"/>
      <c r="F50" s="14"/>
      <c r="G50" s="6"/>
      <c r="H50" s="6"/>
      <c r="I50" s="1"/>
    </row>
    <row r="51" spans="1:9">
      <c r="A51" s="39"/>
      <c r="B51" s="12" t="s">
        <v>25</v>
      </c>
      <c r="C51" s="17">
        <v>9292</v>
      </c>
      <c r="D51" s="17">
        <v>2622</v>
      </c>
      <c r="E51" s="19">
        <f>(D51/C51)*100</f>
        <v>28.217821782178216</v>
      </c>
      <c r="F51" s="17">
        <v>24499</v>
      </c>
      <c r="G51" s="17">
        <v>4806</v>
      </c>
      <c r="H51" s="48">
        <f>(G51/F51)*100</f>
        <v>19.617127229682843</v>
      </c>
      <c r="I51" s="1"/>
    </row>
    <row r="52" spans="1:9">
      <c r="A52" s="39"/>
      <c r="B52" s="11" t="s">
        <v>30</v>
      </c>
      <c r="C52" s="18">
        <v>14856</v>
      </c>
      <c r="D52" s="18">
        <v>3129</v>
      </c>
      <c r="E52" s="20">
        <f>(D52/C52)*100</f>
        <v>21.062197092084006</v>
      </c>
      <c r="F52" s="18">
        <v>55929</v>
      </c>
      <c r="G52" s="18">
        <v>8029</v>
      </c>
      <c r="H52" s="49">
        <f>(G52/F52)*100</f>
        <v>14.355700978025713</v>
      </c>
      <c r="I52" s="1"/>
    </row>
    <row r="53" spans="1:9">
      <c r="A53" s="39"/>
      <c r="B53" s="39"/>
      <c r="C53" s="39"/>
      <c r="D53" s="39"/>
      <c r="E53" s="39"/>
      <c r="F53" s="39"/>
      <c r="G53" s="39"/>
      <c r="H53" s="28"/>
    </row>
  </sheetData>
  <mergeCells count="15">
    <mergeCell ref="B44:H44"/>
    <mergeCell ref="C46:E46"/>
    <mergeCell ref="F46:H46"/>
    <mergeCell ref="A28:M28"/>
    <mergeCell ref="A29:M29"/>
    <mergeCell ref="A30:M30"/>
    <mergeCell ref="B33:H33"/>
    <mergeCell ref="C35:E35"/>
    <mergeCell ref="F35:H35"/>
    <mergeCell ref="A27:M27"/>
    <mergeCell ref="D9:E9"/>
    <mergeCell ref="A23:M23"/>
    <mergeCell ref="A24:M24"/>
    <mergeCell ref="A25:M25"/>
    <mergeCell ref="A26:M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Gual.Trim 2023</vt:lpstr>
      <vt:lpstr>Gual.Trim.2024</vt:lpstr>
      <vt:lpstr>Gual. Trim. 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2024-03-20T13:22:01Z</dcterms:created>
  <dcterms:modified xsi:type="dcterms:W3CDTF">2025-09-05T12:46:40Z</dcterms:modified>
</cp:coreProperties>
</file>