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"/>
    </mc:Choice>
  </mc:AlternateContent>
  <bookViews>
    <workbookView xWindow="0" yWindow="0" windowWidth="28800" windowHeight="11835" firstSheet="1" activeTab="1"/>
  </bookViews>
  <sheets>
    <sheet name="Hoja1" sheetId="1" state="hidden" r:id="rId1"/>
    <sheet name="Hoja2" sheetId="2" r:id="rId2"/>
  </sheets>
  <calcPr calcId="162913"/>
</workbook>
</file>

<file path=xl/calcChain.xml><?xml version="1.0" encoding="utf-8"?>
<calcChain xmlns="http://schemas.openxmlformats.org/spreadsheetml/2006/main">
  <c r="H24" i="2" l="1"/>
  <c r="H23" i="2"/>
  <c r="H18" i="2"/>
  <c r="H14" i="2"/>
  <c r="H22" i="2" l="1"/>
  <c r="G24" i="2"/>
  <c r="G23" i="2"/>
  <c r="G18" i="2"/>
  <c r="G14" i="2"/>
  <c r="G22" i="2" l="1"/>
  <c r="F24" i="2"/>
  <c r="F23" i="2"/>
  <c r="F18" i="2"/>
  <c r="F14" i="2"/>
  <c r="F22" i="2" l="1"/>
  <c r="E24" i="2"/>
  <c r="E23" i="2"/>
  <c r="E18" i="2"/>
  <c r="E14" i="2"/>
  <c r="E22" i="2" s="1"/>
  <c r="D24" i="2" l="1"/>
  <c r="D23" i="2"/>
  <c r="D18" i="2"/>
  <c r="D14" i="2"/>
  <c r="D22" i="2" l="1"/>
  <c r="C24" i="2"/>
  <c r="C23" i="2"/>
  <c r="C18" i="2"/>
  <c r="C14" i="2"/>
  <c r="C22" i="2" l="1"/>
  <c r="B14" i="2"/>
  <c r="B24" i="2" l="1"/>
  <c r="B23" i="2"/>
  <c r="B18" i="2"/>
  <c r="B22" i="2" l="1"/>
  <c r="M39" i="2"/>
  <c r="M38" i="2"/>
  <c r="M33" i="2"/>
  <c r="M29" i="2"/>
  <c r="M37" i="2" l="1"/>
  <c r="L39" i="2"/>
  <c r="L38" i="2"/>
  <c r="L33" i="2"/>
  <c r="L29" i="2"/>
  <c r="L37" i="2" l="1"/>
  <c r="K39" i="2"/>
  <c r="K38" i="2"/>
  <c r="K33" i="2"/>
  <c r="K29" i="2"/>
  <c r="K37" i="2" l="1"/>
  <c r="J39" i="2"/>
  <c r="J38" i="2"/>
  <c r="J33" i="2"/>
  <c r="J29" i="2"/>
  <c r="J37" i="2" l="1"/>
  <c r="I39" i="2"/>
  <c r="I38" i="2"/>
  <c r="I33" i="2"/>
  <c r="I29" i="2"/>
  <c r="I37" i="2" l="1"/>
  <c r="H39" i="2"/>
  <c r="H38" i="2"/>
  <c r="H33" i="2"/>
  <c r="H29" i="2"/>
  <c r="H37" i="2" l="1"/>
  <c r="G39" i="2"/>
  <c r="G38" i="2"/>
  <c r="G33" i="2"/>
  <c r="G29" i="2"/>
  <c r="G37" i="2" l="1"/>
  <c r="F39" i="2"/>
  <c r="F38" i="2"/>
  <c r="F33" i="2"/>
  <c r="F29" i="2"/>
  <c r="F37" i="2" l="1"/>
  <c r="E39" i="2"/>
  <c r="E38" i="2"/>
  <c r="E33" i="2"/>
  <c r="E29" i="2"/>
  <c r="E37" i="2" l="1"/>
  <c r="D39" i="2"/>
  <c r="D38" i="2"/>
  <c r="D33" i="2"/>
  <c r="D29" i="2"/>
  <c r="D37" i="2" l="1"/>
  <c r="C39" i="2"/>
  <c r="C38" i="2"/>
  <c r="C33" i="2"/>
  <c r="C29" i="2"/>
  <c r="C37" i="2" l="1"/>
  <c r="B39" i="2"/>
  <c r="B38" i="2"/>
  <c r="B33" i="2"/>
  <c r="B29" i="2"/>
  <c r="B37" i="2" l="1"/>
  <c r="D69" i="2"/>
  <c r="M54" i="2" l="1"/>
  <c r="M53" i="2"/>
  <c r="M48" i="2"/>
  <c r="M44" i="2"/>
  <c r="M52" i="2" l="1"/>
  <c r="L54" i="2"/>
  <c r="L53" i="2"/>
  <c r="L48" i="2"/>
  <c r="L44" i="2"/>
  <c r="L52" i="2" l="1"/>
  <c r="K54" i="2"/>
  <c r="K53" i="2"/>
  <c r="K48" i="2"/>
  <c r="K44" i="2"/>
  <c r="K52" i="2" l="1"/>
  <c r="J54" i="2"/>
  <c r="J53" i="2"/>
  <c r="J48" i="2"/>
  <c r="J44" i="2"/>
  <c r="J52" i="2" l="1"/>
  <c r="I54" i="2"/>
  <c r="H54" i="2"/>
  <c r="I53" i="2"/>
  <c r="H53" i="2"/>
  <c r="I48" i="2"/>
  <c r="H48" i="2"/>
  <c r="I44" i="2"/>
  <c r="H44" i="2"/>
  <c r="H52" i="2" l="1"/>
  <c r="I52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M119" i="2"/>
  <c r="M127" i="2" s="1"/>
  <c r="L119" i="2"/>
  <c r="L127" i="2" s="1"/>
  <c r="K119" i="2"/>
  <c r="K127" i="2" s="1"/>
  <c r="J119" i="2"/>
  <c r="J127" i="2" s="1"/>
  <c r="I119" i="2"/>
  <c r="I127" i="2" s="1"/>
  <c r="H119" i="2"/>
  <c r="H127" i="2" s="1"/>
  <c r="G119" i="2"/>
  <c r="G127" i="2" s="1"/>
  <c r="F119" i="2"/>
  <c r="F127" i="2" s="1"/>
  <c r="E119" i="2"/>
  <c r="E127" i="2" s="1"/>
  <c r="D119" i="2"/>
  <c r="D127" i="2" s="1"/>
  <c r="C119" i="2"/>
  <c r="C127" i="2" s="1"/>
  <c r="B119" i="2"/>
  <c r="B127" i="2" s="1"/>
  <c r="M114" i="2"/>
  <c r="L114" i="2"/>
  <c r="K114" i="2"/>
  <c r="J114" i="2"/>
  <c r="I114" i="2"/>
  <c r="H114" i="2"/>
  <c r="G114" i="2"/>
  <c r="F114" i="2"/>
  <c r="E114" i="2"/>
  <c r="D114" i="2"/>
  <c r="C114" i="2"/>
  <c r="B114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M104" i="2"/>
  <c r="M112" i="2" s="1"/>
  <c r="L104" i="2"/>
  <c r="L112" i="2" s="1"/>
  <c r="K104" i="2"/>
  <c r="K112" i="2" s="1"/>
  <c r="J104" i="2"/>
  <c r="J112" i="2" s="1"/>
  <c r="I104" i="2"/>
  <c r="I112" i="2" s="1"/>
  <c r="H104" i="2"/>
  <c r="H112" i="2" s="1"/>
  <c r="G104" i="2"/>
  <c r="G112" i="2" s="1"/>
  <c r="F104" i="2"/>
  <c r="F112" i="2" s="1"/>
  <c r="E104" i="2"/>
  <c r="E112" i="2" s="1"/>
  <c r="D104" i="2"/>
  <c r="D112" i="2" s="1"/>
  <c r="C104" i="2"/>
  <c r="C112" i="2" s="1"/>
  <c r="B104" i="2"/>
  <c r="B112" i="2" s="1"/>
  <c r="C99" i="2"/>
  <c r="B99" i="2"/>
  <c r="D98" i="2"/>
  <c r="C98" i="2"/>
  <c r="B98" i="2"/>
  <c r="M97" i="2"/>
  <c r="L97" i="2"/>
  <c r="K97" i="2"/>
  <c r="J97" i="2"/>
  <c r="I97" i="2"/>
  <c r="H97" i="2"/>
  <c r="G97" i="2"/>
  <c r="D97" i="2"/>
  <c r="C93" i="2"/>
  <c r="B93" i="2"/>
  <c r="C89" i="2"/>
  <c r="B89" i="2"/>
  <c r="M83" i="2"/>
  <c r="L83" i="2"/>
  <c r="K83" i="2"/>
  <c r="J83" i="2"/>
  <c r="I83" i="2"/>
  <c r="H83" i="2"/>
  <c r="G83" i="2"/>
  <c r="F83" i="2"/>
  <c r="E83" i="2"/>
  <c r="D83" i="2"/>
  <c r="C83" i="2"/>
  <c r="B83" i="2"/>
  <c r="M78" i="2"/>
  <c r="L78" i="2"/>
  <c r="K78" i="2"/>
  <c r="J78" i="2"/>
  <c r="I78" i="2"/>
  <c r="H78" i="2"/>
  <c r="G78" i="2"/>
  <c r="F78" i="2"/>
  <c r="E78" i="2"/>
  <c r="D78" i="2"/>
  <c r="C78" i="2"/>
  <c r="B78" i="2"/>
  <c r="M74" i="2"/>
  <c r="M82" i="2" s="1"/>
  <c r="L74" i="2"/>
  <c r="L82" i="2" s="1"/>
  <c r="K74" i="2"/>
  <c r="K82" i="2" s="1"/>
  <c r="J74" i="2"/>
  <c r="J82" i="2" s="1"/>
  <c r="I74" i="2"/>
  <c r="I82" i="2" s="1"/>
  <c r="H74" i="2"/>
  <c r="H82" i="2" s="1"/>
  <c r="G74" i="2"/>
  <c r="G82" i="2" s="1"/>
  <c r="F74" i="2"/>
  <c r="F82" i="2" s="1"/>
  <c r="E74" i="2"/>
  <c r="D74" i="2"/>
  <c r="D82" i="2" s="1"/>
  <c r="C74" i="2"/>
  <c r="C82" i="2" s="1"/>
  <c r="B74" i="2"/>
  <c r="B82" i="2" s="1"/>
  <c r="M69" i="2"/>
  <c r="L69" i="2"/>
  <c r="K69" i="2"/>
  <c r="J69" i="2"/>
  <c r="I69" i="2"/>
  <c r="H69" i="2"/>
  <c r="G69" i="2"/>
  <c r="F69" i="2"/>
  <c r="E69" i="2"/>
  <c r="M68" i="2"/>
  <c r="L68" i="2"/>
  <c r="K68" i="2"/>
  <c r="J68" i="2"/>
  <c r="I68" i="2"/>
  <c r="H68" i="2"/>
  <c r="G68" i="2"/>
  <c r="F68" i="2"/>
  <c r="E68" i="2"/>
  <c r="D68" i="2"/>
  <c r="C68" i="2"/>
  <c r="B68" i="2"/>
  <c r="C67" i="2"/>
  <c r="B67" i="2"/>
  <c r="M63" i="2"/>
  <c r="L63" i="2"/>
  <c r="K63" i="2"/>
  <c r="J63" i="2"/>
  <c r="I63" i="2"/>
  <c r="H63" i="2"/>
  <c r="G63" i="2"/>
  <c r="F63" i="2"/>
  <c r="E63" i="2"/>
  <c r="D63" i="2"/>
  <c r="M59" i="2"/>
  <c r="L59" i="2"/>
  <c r="K59" i="2"/>
  <c r="J59" i="2"/>
  <c r="I59" i="2"/>
  <c r="H59" i="2"/>
  <c r="G59" i="2"/>
  <c r="F59" i="2"/>
  <c r="E59" i="2"/>
  <c r="D59" i="2"/>
  <c r="G54" i="2"/>
  <c r="F54" i="2"/>
  <c r="E54" i="2"/>
  <c r="D54" i="2"/>
  <c r="C54" i="2"/>
  <c r="B54" i="2"/>
  <c r="G53" i="2"/>
  <c r="F53" i="2"/>
  <c r="E53" i="2"/>
  <c r="D53" i="2"/>
  <c r="C53" i="2"/>
  <c r="B53" i="2"/>
  <c r="G48" i="2"/>
  <c r="F48" i="2"/>
  <c r="E48" i="2"/>
  <c r="D48" i="2"/>
  <c r="C48" i="2"/>
  <c r="B48" i="2"/>
  <c r="G44" i="2"/>
  <c r="F44" i="2"/>
  <c r="E44" i="2"/>
  <c r="D44" i="2"/>
  <c r="C44" i="2"/>
  <c r="B44" i="2"/>
  <c r="C52" i="2" l="1"/>
  <c r="G52" i="2"/>
  <c r="C97" i="2"/>
  <c r="E82" i="2"/>
  <c r="B97" i="2"/>
  <c r="D52" i="2"/>
  <c r="F67" i="2"/>
  <c r="D67" i="2"/>
  <c r="J67" i="2"/>
  <c r="H67" i="2"/>
  <c r="L67" i="2"/>
  <c r="E52" i="2"/>
  <c r="G67" i="2"/>
  <c r="K67" i="2"/>
  <c r="E67" i="2"/>
  <c r="I67" i="2"/>
  <c r="M67" i="2"/>
  <c r="B52" i="2"/>
  <c r="F52" i="2"/>
  <c r="BO22" i="1"/>
  <c r="BO21" i="1"/>
  <c r="BO16" i="1"/>
  <c r="BO12" i="1"/>
  <c r="BO20" i="1" l="1"/>
  <c r="BN22" i="1"/>
  <c r="BN21" i="1"/>
  <c r="BN16" i="1"/>
  <c r="BN12" i="1"/>
  <c r="BN20" i="1" l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Y20" i="1"/>
  <c r="AX20" i="1"/>
  <c r="AK20" i="1"/>
  <c r="AJ20" i="1"/>
  <c r="AI20" i="1"/>
  <c r="AH20" i="1"/>
  <c r="AG20" i="1"/>
  <c r="AF20" i="1"/>
  <c r="AE20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BM12" i="1"/>
  <c r="BL12" i="1"/>
  <c r="BK12" i="1"/>
  <c r="BK20" i="1" s="1"/>
  <c r="BJ12" i="1"/>
  <c r="BI12" i="1"/>
  <c r="BH12" i="1"/>
  <c r="BG12" i="1"/>
  <c r="BG20" i="1" s="1"/>
  <c r="BF12" i="1"/>
  <c r="BE12" i="1"/>
  <c r="BD12" i="1"/>
  <c r="BC12" i="1"/>
  <c r="BC20" i="1" s="1"/>
  <c r="BB12" i="1"/>
  <c r="BA12" i="1"/>
  <c r="AZ12" i="1"/>
  <c r="AW12" i="1"/>
  <c r="AW20" i="1" s="1"/>
  <c r="AV12" i="1"/>
  <c r="AU12" i="1"/>
  <c r="AT12" i="1"/>
  <c r="AS12" i="1"/>
  <c r="AS20" i="1" s="1"/>
  <c r="AR12" i="1"/>
  <c r="AQ12" i="1"/>
  <c r="AP12" i="1"/>
  <c r="AO12" i="1"/>
  <c r="AO20" i="1" s="1"/>
  <c r="AN12" i="1"/>
  <c r="AM12" i="1"/>
  <c r="AL12" i="1"/>
  <c r="AB20" i="1"/>
  <c r="AA12" i="1"/>
  <c r="Z12" i="1"/>
  <c r="Y12" i="1"/>
  <c r="X12" i="1"/>
  <c r="X20" i="1" s="1"/>
  <c r="W12" i="1"/>
  <c r="V12" i="1"/>
  <c r="U12" i="1"/>
  <c r="T12" i="1"/>
  <c r="T20" i="1" s="1"/>
  <c r="S12" i="1"/>
  <c r="R12" i="1"/>
  <c r="Q12" i="1"/>
  <c r="P12" i="1"/>
  <c r="P20" i="1" s="1"/>
  <c r="O12" i="1"/>
  <c r="N12" i="1"/>
  <c r="M12" i="1"/>
  <c r="L12" i="1"/>
  <c r="L20" i="1" s="1"/>
  <c r="K12" i="1"/>
  <c r="J12" i="1"/>
  <c r="I12" i="1"/>
  <c r="H12" i="1"/>
  <c r="H20" i="1" s="1"/>
  <c r="G12" i="1"/>
  <c r="F12" i="1"/>
  <c r="E12" i="1"/>
  <c r="D12" i="1"/>
  <c r="D20" i="1" s="1"/>
  <c r="C12" i="1"/>
  <c r="B12" i="1"/>
  <c r="E20" i="1" l="1"/>
  <c r="I20" i="1"/>
  <c r="M20" i="1"/>
  <c r="Q20" i="1"/>
  <c r="U20" i="1"/>
  <c r="Y20" i="1"/>
  <c r="AL20" i="1"/>
  <c r="AP20" i="1"/>
  <c r="AT20" i="1"/>
  <c r="AZ20" i="1"/>
  <c r="BD20" i="1"/>
  <c r="BH20" i="1"/>
  <c r="BL20" i="1"/>
  <c r="B20" i="1"/>
  <c r="F20" i="1"/>
  <c r="J20" i="1"/>
  <c r="N20" i="1"/>
  <c r="R20" i="1"/>
  <c r="V20" i="1"/>
  <c r="Z20" i="1"/>
  <c r="AM20" i="1"/>
  <c r="AQ20" i="1"/>
  <c r="AU20" i="1"/>
  <c r="BA20" i="1"/>
  <c r="BE20" i="1"/>
  <c r="BI20" i="1"/>
  <c r="BM20" i="1"/>
  <c r="C20" i="1"/>
  <c r="G20" i="1"/>
  <c r="K20" i="1"/>
  <c r="O20" i="1"/>
  <c r="S20" i="1"/>
  <c r="W20" i="1"/>
  <c r="AA20" i="1"/>
  <c r="AN20" i="1"/>
  <c r="AR20" i="1"/>
  <c r="AV20" i="1"/>
  <c r="BB20" i="1"/>
  <c r="BF20" i="1"/>
  <c r="BJ20" i="1"/>
</calcChain>
</file>

<file path=xl/sharedStrings.xml><?xml version="1.0" encoding="utf-8"?>
<sst xmlns="http://schemas.openxmlformats.org/spreadsheetml/2006/main" count="490" uniqueCount="41">
  <si>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</si>
  <si>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</si>
  <si>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</si>
  <si>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</si>
  <si>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</si>
  <si>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</si>
  <si>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</si>
  <si>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</si>
  <si>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</si>
  <si>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</si>
  <si>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</si>
  <si>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</si>
  <si>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</si>
  <si>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(2):Viajeros: se considera viajeros a toda persona que realiza una o más pernoctaciones seguidas en el mismo establecimiento hotelero o parahotelero y que abona por tal servicio.Un bebé que se aloja sin cargo no se consideramviajero porque no ocupa una plaza.</t>
  </si>
  <si>
    <t>Pernoctaciones (1)</t>
  </si>
  <si>
    <t>Viajeros (2)</t>
  </si>
  <si>
    <t>Residentes (4)</t>
  </si>
  <si>
    <t>No residentes (5)</t>
  </si>
  <si>
    <t>(5):No residente: toda persona que reside(o pretende residir) fuera del territorio argentino durante más de un año.</t>
  </si>
  <si>
    <t>Signos convencionales</t>
  </si>
  <si>
    <t>/// Dato que no corresponde presentar</t>
  </si>
  <si>
    <t>Fuente: INDEC, Encuesta de Ocupación Hotelera 2018-2023. Disponible en https://www.indec.gob.ar/indec/web/Nivel4-Tema-3-13-56.</t>
  </si>
  <si>
    <t>(4):Residente: toda persona que reside( o pretende residir) en el territorio argentino durante más de un año.</t>
  </si>
  <si>
    <t>.</t>
  </si>
  <si>
    <t>(6): Datos provisorios</t>
  </si>
  <si>
    <t>Mayo(6)</t>
  </si>
  <si>
    <t>Junio(6)</t>
  </si>
  <si>
    <t>Pernoctaciones, viajeros hospedados y estadía promedio, por condición de residencia</t>
  </si>
  <si>
    <t>Indicadores seleccionados por condicion de residencia</t>
  </si>
  <si>
    <t>Definiciones y fórmulas utilizadas: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</si>
  <si>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</si>
  <si>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Nota:</t>
  </si>
  <si>
    <t>. Dato no registrado.</t>
  </si>
  <si>
    <t>(1):Pernoctaciones: indican la cantidad de noches que los viajeros se alojaron en una habitación o unidades durante el mes de referencia.</t>
  </si>
  <si>
    <t>Gualeguaychú. Enero 2018- Junio 2023.</t>
  </si>
  <si>
    <t>(3):Estadia promedio: pernoctaciones / viajeros.</t>
  </si>
  <si>
    <t>Duración de estadía promedio de los turistas (en días) (3)</t>
  </si>
  <si>
    <t>Fuente: INDEC, Encuesta de Ocupación Hotelera 2018-2023. Disponible en https://www.indec.gob.ar/indec/web/Nivel4-Tema-3-13-56. Elaboración DGEyC Entre Ríos.</t>
  </si>
  <si>
    <t xml:space="preserve">Paraná. Pernoctaciones, viajeros hospedados y estadía promedio, por condición de residencia </t>
  </si>
  <si>
    <t xml:space="preserve"> Enero 2018- Julio 2025.</t>
  </si>
  <si>
    <r>
      <t>Julio</t>
    </r>
    <r>
      <rPr>
        <b/>
        <vertAlign val="superscript"/>
        <sz val="10"/>
        <rFont val="AvenirNext LT Pro Regular"/>
        <family val="2"/>
      </rPr>
      <t>(6)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</si>
</sst>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sz val="10"/>
      <name val="Avenir Next LT"/>
    </font>
    <font>
      <b/>
      <sz val="10"/>
      <name val="Avenir Next LT"/>
    </font>
    <font>
      <b/>
      <sz val="10"/>
      <color theme="1"/>
      <name val="AVENIR NEXT LT"/>
    </font>
    <font>
      <sz val="10"/>
      <color theme="1"/>
      <name val="AVENIR NEXT LT"/>
    </font>
    <font>
      <sz val="11"/>
      <color theme="0"/>
      <name val="Calibri"/>
      <family val="2"/>
      <scheme val="minor"/>
    </font>
    <font>
      <b/>
      <sz val="11"/>
      <color theme="1"/>
      <name val=" AvenirNext LT Pro Regular"/>
    </font>
    <font>
      <b/>
      <sz val="10"/>
      <color theme="1"/>
      <name val="AvenirNext LT Pro Regular"/>
    </font>
    <font>
      <b/>
      <sz val="10"/>
      <name val="AvenirNext LT Pro Regular"/>
    </font>
    <font>
      <sz val="10"/>
      <color theme="1"/>
      <name val="AvenirNext LT Pro Regular"/>
    </font>
    <font>
      <sz val="10"/>
      <name val="AvenirNext LT Pro Regular"/>
    </font>
    <font>
      <sz val="8"/>
      <color rgb="FF333333"/>
      <name val="AvenirNext LT Pro Regular"/>
    </font>
    <font>
      <sz val="9"/>
      <color theme="1"/>
      <name val="AvenirNext LT Pro Regular"/>
    </font>
    <font>
      <sz val="11"/>
      <color theme="1"/>
      <name val="AvenirNext LT Pro Regular"/>
    </font>
    <font>
      <sz val="8"/>
      <color theme="1"/>
      <name val="AvenirNext LT Pro Regular"/>
    </font>
    <font>
      <sz val="8"/>
      <name val="AvenirNext LT Pro Regular"/>
    </font>
    <font>
      <sz val="11"/>
      <name val="AvenirNext LT Pro Regular"/>
    </font>
    <font>
      <sz val="10"/>
      <color theme="0"/>
      <name val="AVENIR NEXT LT"/>
    </font>
    <font>
      <sz val="11"/>
      <color theme="0"/>
      <name val="AvenirNext LT Pro Regular"/>
    </font>
    <font>
      <b/>
      <vertAlign val="superscript"/>
      <sz val="10"/>
      <name val="AvenirNext LT Pro Regular"/>
      <family val="2"/>
    </font>
    <font>
      <b/>
      <sz val="10"/>
      <name val="AvenirNext LT Pro Regular"/>
      <family val="2"/>
    </font>
    <font>
      <sz val="10"/>
      <color theme="1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4" fillId="0" borderId="0" xfId="0" applyNumberFormat="1" applyFont="1"/>
    <xf numFmtId="0" fontId="4" fillId="0" borderId="0" xfId="0" applyFont="1"/>
    <xf numFmtId="2" fontId="3" fillId="0" borderId="0" xfId="0" applyNumberFormat="1" applyFont="1"/>
    <xf numFmtId="2" fontId="4" fillId="0" borderId="0" xfId="0" applyNumberFormat="1" applyFont="1"/>
    <xf numFmtId="0" fontId="4" fillId="0" borderId="0" xfId="0" applyFont="1" applyBorder="1"/>
    <xf numFmtId="0" fontId="1" fillId="0" borderId="0" xfId="0" applyFont="1" applyFill="1" applyBorder="1" applyAlignment="1">
      <alignment vertical="center"/>
    </xf>
    <xf numFmtId="0" fontId="6" fillId="0" borderId="0" xfId="0" applyFont="1" applyAlignment="1"/>
    <xf numFmtId="0" fontId="6" fillId="0" borderId="0" xfId="0" applyFont="1"/>
    <xf numFmtId="0" fontId="7" fillId="0" borderId="0" xfId="0" applyFont="1" applyAlignment="1"/>
    <xf numFmtId="3" fontId="8" fillId="2" borderId="0" xfId="0" applyNumberFormat="1" applyFont="1" applyFill="1" applyBorder="1" applyAlignment="1">
      <alignment horizontal="right"/>
    </xf>
    <xf numFmtId="3" fontId="8" fillId="2" borderId="0" xfId="0" applyNumberFormat="1" applyFont="1" applyFill="1" applyAlignment="1">
      <alignment horizontal="right"/>
    </xf>
    <xf numFmtId="0" fontId="9" fillId="0" borderId="0" xfId="0" quotePrefix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3" fontId="10" fillId="2" borderId="0" xfId="0" applyNumberFormat="1" applyFont="1" applyFill="1" applyBorder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/>
    <xf numFmtId="0" fontId="9" fillId="0" borderId="0" xfId="0" applyFont="1"/>
    <xf numFmtId="0" fontId="8" fillId="0" borderId="0" xfId="0" applyFont="1" applyAlignment="1"/>
    <xf numFmtId="0" fontId="7" fillId="0" borderId="0" xfId="0" applyFont="1"/>
    <xf numFmtId="3" fontId="7" fillId="0" borderId="0" xfId="0" applyNumberFormat="1" applyFont="1"/>
    <xf numFmtId="2" fontId="7" fillId="0" borderId="0" xfId="0" applyNumberFormat="1" applyFont="1"/>
    <xf numFmtId="2" fontId="9" fillId="0" borderId="0" xfId="0" applyNumberFormat="1" applyFont="1"/>
    <xf numFmtId="0" fontId="9" fillId="0" borderId="1" xfId="0" applyFont="1" applyBorder="1" applyAlignment="1"/>
    <xf numFmtId="0" fontId="9" fillId="0" borderId="1" xfId="0" applyFont="1" applyBorder="1"/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/>
    <xf numFmtId="0" fontId="11" fillId="0" borderId="0" xfId="0" quotePrefix="1" applyFont="1" applyAlignment="1"/>
    <xf numFmtId="0" fontId="14" fillId="0" borderId="0" xfId="0" applyFont="1"/>
    <xf numFmtId="0" fontId="5" fillId="0" borderId="0" xfId="0" applyFont="1"/>
    <xf numFmtId="3" fontId="17" fillId="0" borderId="0" xfId="0" applyNumberFormat="1" applyFont="1"/>
    <xf numFmtId="0" fontId="17" fillId="0" borderId="0" xfId="0" applyFont="1" applyAlignment="1">
      <alignment horizontal="right"/>
    </xf>
    <xf numFmtId="2" fontId="17" fillId="0" borderId="0" xfId="0" applyNumberFormat="1" applyFont="1"/>
    <xf numFmtId="0" fontId="18" fillId="0" borderId="0" xfId="0" applyFont="1"/>
    <xf numFmtId="0" fontId="9" fillId="0" borderId="1" xfId="0" applyFont="1" applyBorder="1" applyAlignment="1">
      <alignment horizontal="left" indent="1"/>
    </xf>
    <xf numFmtId="2" fontId="9" fillId="0" borderId="1" xfId="0" applyNumberFormat="1" applyFont="1" applyBorder="1"/>
    <xf numFmtId="0" fontId="9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 applyAlignment="1"/>
    <xf numFmtId="3" fontId="0" fillId="0" borderId="0" xfId="0" applyNumberFormat="1"/>
    <xf numFmtId="0" fontId="20" fillId="0" borderId="1" xfId="0" applyFont="1" applyFill="1" applyBorder="1" applyAlignment="1">
      <alignment horizontal="center" vertical="center"/>
    </xf>
    <xf numFmtId="2" fontId="21" fillId="0" borderId="0" xfId="0" applyNumberFormat="1" applyFont="1"/>
    <xf numFmtId="2" fontId="21" fillId="0" borderId="1" xfId="0" applyNumberFormat="1" applyFont="1" applyBorder="1"/>
    <xf numFmtId="3" fontId="21" fillId="0" borderId="0" xfId="0" applyNumberFormat="1" applyFont="1"/>
    <xf numFmtId="3" fontId="20" fillId="2" borderId="0" xfId="0" applyNumberFormat="1" applyFont="1" applyFill="1" applyAlignment="1">
      <alignment horizontal="right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Pernoctaciones por lugar de residencia. Paraná. Año 2022</a:t>
            </a:r>
            <a:endParaRPr lang="es-A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921982389017294"/>
          <c:y val="0.15782407407407409"/>
          <c:w val="0.8585579615048119"/>
          <c:h val="0.49092993584135314"/>
        </c:manualLayout>
      </c:layout>
      <c:barChart>
        <c:barDir val="col"/>
        <c:grouping val="clustered"/>
        <c:varyColors val="0"/>
        <c:ser>
          <c:idx val="2"/>
          <c:order val="0"/>
          <c:tx>
            <c:v>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Hoja1!$AX$13:$BI$13</c:f>
              <c:numCache>
                <c:formatCode>#,##0</c:formatCode>
                <c:ptCount val="12"/>
                <c:pt idx="0">
                  <c:v>18658</c:v>
                </c:pt>
                <c:pt idx="1">
                  <c:v>16662</c:v>
                </c:pt>
                <c:pt idx="2">
                  <c:v>15190</c:v>
                </c:pt>
                <c:pt idx="3">
                  <c:v>17284</c:v>
                </c:pt>
                <c:pt idx="4">
                  <c:v>15744</c:v>
                </c:pt>
                <c:pt idx="5">
                  <c:v>16747</c:v>
                </c:pt>
                <c:pt idx="6">
                  <c:v>19957</c:v>
                </c:pt>
                <c:pt idx="7">
                  <c:v>17461</c:v>
                </c:pt>
                <c:pt idx="8">
                  <c:v>18749</c:v>
                </c:pt>
                <c:pt idx="9">
                  <c:v>19534</c:v>
                </c:pt>
                <c:pt idx="10">
                  <c:v>18847</c:v>
                </c:pt>
                <c:pt idx="11">
                  <c:v>15934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576-4BE2-B16E-E71030890CEC}"/>
            </c:ext>
          </c:extLst>
        </c:ser>
        <c:ser>
          <c:idx val="3"/>
          <c:order val="1"/>
          <c:tx>
            <c:v>No residentes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Hoja1!$AX$14:$BI$14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 formatCode="#,##0">
                  <c:v>1648</c:v>
                </c:pt>
                <c:pt idx="3" formatCode="#,##0">
                  <c:v>1892</c:v>
                </c:pt>
                <c:pt idx="4" formatCode="#,##0">
                  <c:v>545</c:v>
                </c:pt>
                <c:pt idx="5" formatCode="#,##0">
                  <c:v>491</c:v>
                </c:pt>
                <c:pt idx="6" formatCode="#,##0">
                  <c:v>679</c:v>
                </c:pt>
                <c:pt idx="7" formatCode="#,##0">
                  <c:v>354</c:v>
                </c:pt>
                <c:pt idx="8" formatCode="#,##0">
                  <c:v>513</c:v>
                </c:pt>
                <c:pt idx="9" formatCode="#,##0">
                  <c:v>659</c:v>
                </c:pt>
                <c:pt idx="10" formatCode="#,##0">
                  <c:v>672</c:v>
                </c:pt>
                <c:pt idx="11" formatCode="#,##0">
                  <c:v>622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576-4BE2-B16E-E71030890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443072"/>
        <c:axId val="325423712"/>
        <c:extLst xmlns:c16r2="http://schemas.microsoft.com/office/drawing/2015/06/chart"/>
      </c:barChart>
      <c:catAx>
        <c:axId val="325443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Período</a:t>
                </a:r>
              </a:p>
            </c:rich>
          </c:tx>
          <c:layout>
            <c:manualLayout>
              <c:xMode val="edge"/>
              <c:yMode val="edge"/>
              <c:x val="0.50950652098720217"/>
              <c:y val="0.827698215575402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5423712"/>
        <c:crosses val="autoZero"/>
        <c:auto val="1"/>
        <c:lblAlgn val="ctr"/>
        <c:lblOffset val="100"/>
        <c:noMultiLvlLbl val="0"/>
      </c:catAx>
      <c:valAx>
        <c:axId val="32542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Noches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544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23110134489003"/>
          <c:y val="0.90708062498899045"/>
          <c:w val="0.2739307819080754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Viajeros por lugar de residencia. Paraná. Año 2022</a:t>
            </a:r>
            <a:endParaRPr lang="es-A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921982389017294"/>
          <c:y val="0.15782407407407409"/>
          <c:w val="0.8585579615048119"/>
          <c:h val="0.49092993584135314"/>
        </c:manualLayout>
      </c:layout>
      <c:barChart>
        <c:barDir val="col"/>
        <c:grouping val="clustered"/>
        <c:varyColors val="0"/>
        <c:ser>
          <c:idx val="1"/>
          <c:order val="0"/>
          <c:tx>
            <c:v>Residentes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Hoja1!$BY$17:$CJ$17</c:f>
              <c:numCache>
                <c:formatCode>#,##0</c:formatCode>
                <c:ptCount val="12"/>
                <c:pt idx="0">
                  <c:v>8865</c:v>
                </c:pt>
                <c:pt idx="1">
                  <c:v>8070</c:v>
                </c:pt>
                <c:pt idx="2">
                  <c:v>7895</c:v>
                </c:pt>
                <c:pt idx="3">
                  <c:v>8696</c:v>
                </c:pt>
                <c:pt idx="4">
                  <c:v>8857</c:v>
                </c:pt>
                <c:pt idx="5">
                  <c:v>9124</c:v>
                </c:pt>
                <c:pt idx="6">
                  <c:v>10031</c:v>
                </c:pt>
                <c:pt idx="7">
                  <c:v>10186</c:v>
                </c:pt>
                <c:pt idx="8">
                  <c:v>10591</c:v>
                </c:pt>
                <c:pt idx="9">
                  <c:v>10762</c:v>
                </c:pt>
                <c:pt idx="10">
                  <c:v>10175</c:v>
                </c:pt>
                <c:pt idx="11">
                  <c:v>8918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26-43D7-A22E-05636FC345E8}"/>
            </c:ext>
          </c:extLst>
        </c:ser>
        <c:ser>
          <c:idx val="2"/>
          <c:order val="1"/>
          <c:tx>
            <c:v>No 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Hoja1!$BY$18:$CJ$18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 formatCode="#,##0">
                  <c:v>294</c:v>
                </c:pt>
                <c:pt idx="3" formatCode="#,##0">
                  <c:v>400</c:v>
                </c:pt>
                <c:pt idx="4" formatCode="#,##0">
                  <c:v>243</c:v>
                </c:pt>
                <c:pt idx="5" formatCode="#,##0">
                  <c:v>209</c:v>
                </c:pt>
                <c:pt idx="6" formatCode="#,##0">
                  <c:v>375</c:v>
                </c:pt>
                <c:pt idx="7" formatCode="#,##0">
                  <c:v>164</c:v>
                </c:pt>
                <c:pt idx="8" formatCode="#,##0">
                  <c:v>328</c:v>
                </c:pt>
                <c:pt idx="9" formatCode="#,##0">
                  <c:v>359</c:v>
                </c:pt>
                <c:pt idx="10" formatCode="#,##0">
                  <c:v>399</c:v>
                </c:pt>
                <c:pt idx="11" formatCode="#,##0">
                  <c:v>355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26-43D7-A22E-05636FC34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4467312"/>
        <c:axId val="324908712"/>
        <c:extLst xmlns:c16r2="http://schemas.microsoft.com/office/drawing/2015/06/chart"/>
      </c:barChart>
      <c:catAx>
        <c:axId val="324467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Período</a:t>
                </a:r>
              </a:p>
            </c:rich>
          </c:tx>
          <c:layout>
            <c:manualLayout>
              <c:xMode val="edge"/>
              <c:yMode val="edge"/>
              <c:x val="0.47496456265442388"/>
              <c:y val="0.80150408282298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4908712"/>
        <c:crosses val="autoZero"/>
        <c:auto val="1"/>
        <c:lblAlgn val="ctr"/>
        <c:lblOffset val="100"/>
        <c:noMultiLvlLbl val="0"/>
      </c:catAx>
      <c:valAx>
        <c:axId val="324908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Viajereos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446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200902818743747"/>
          <c:y val="0.90335593467483233"/>
          <c:w val="0.29398561452696947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Estadía promedio por lugar de residencia. Paraná. Año 2022</a:t>
            </a:r>
            <a:endParaRPr lang="es-A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921982389017294"/>
          <c:y val="0.15782407407407409"/>
          <c:w val="0.8585579615048119"/>
          <c:h val="0.49092993584135314"/>
        </c:manualLayout>
      </c:layout>
      <c:barChart>
        <c:barDir val="col"/>
        <c:grouping val="clustered"/>
        <c:varyColors val="0"/>
        <c:ser>
          <c:idx val="1"/>
          <c:order val="0"/>
          <c:tx>
            <c:v>Residentes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Hoja1!$BY$21:$CJ$21</c:f>
              <c:numCache>
                <c:formatCode>0.00</c:formatCode>
                <c:ptCount val="12"/>
                <c:pt idx="0">
                  <c:v>2.1046813310772703</c:v>
                </c:pt>
                <c:pt idx="1">
                  <c:v>2.0646840148698886</c:v>
                </c:pt>
                <c:pt idx="2">
                  <c:v>1.9240025332488917</c:v>
                </c:pt>
                <c:pt idx="3">
                  <c:v>1.9875804967801287</c:v>
                </c:pt>
                <c:pt idx="4">
                  <c:v>1.7775770576944789</c:v>
                </c:pt>
                <c:pt idx="5">
                  <c:v>1.8354888206926787</c:v>
                </c:pt>
                <c:pt idx="6">
                  <c:v>1.9895324494068387</c:v>
                </c:pt>
                <c:pt idx="7">
                  <c:v>1.7142155900255251</c:v>
                </c:pt>
                <c:pt idx="8">
                  <c:v>1.7702766499858371</c:v>
                </c:pt>
                <c:pt idx="9">
                  <c:v>1.8150901319457351</c:v>
                </c:pt>
                <c:pt idx="10">
                  <c:v>1.8522850122850123</c:v>
                </c:pt>
                <c:pt idx="11">
                  <c:v>1.7867234806010317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F4-4888-B8C6-080D537D2589}"/>
            </c:ext>
          </c:extLst>
        </c:ser>
        <c:ser>
          <c:idx val="2"/>
          <c:order val="1"/>
          <c:tx>
            <c:v>No 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Hoja1!$BY$22:$CJ$22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 formatCode="0.00">
                  <c:v>5.6054421768707483</c:v>
                </c:pt>
                <c:pt idx="3" formatCode="0.00">
                  <c:v>4.7300000000000004</c:v>
                </c:pt>
                <c:pt idx="4" formatCode="0.00">
                  <c:v>2.2427983539094649</c:v>
                </c:pt>
                <c:pt idx="5" formatCode="0.00">
                  <c:v>2.3492822966507179</c:v>
                </c:pt>
                <c:pt idx="6" formatCode="0.00">
                  <c:v>1.8106666666666666</c:v>
                </c:pt>
                <c:pt idx="7" formatCode="0.00">
                  <c:v>2.1585365853658538</c:v>
                </c:pt>
                <c:pt idx="8" formatCode="0.00">
                  <c:v>1.5640243902439024</c:v>
                </c:pt>
                <c:pt idx="9" formatCode="0.00">
                  <c:v>1.8356545961002786</c:v>
                </c:pt>
                <c:pt idx="10" formatCode="0.00">
                  <c:v>1.6842105263157894</c:v>
                </c:pt>
                <c:pt idx="11" formatCode="0.00">
                  <c:v>1.7521126760563381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F4-4888-B8C6-080D537D2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4906088"/>
        <c:axId val="324987968"/>
        <c:extLst xmlns:c16r2="http://schemas.microsoft.com/office/drawing/2015/06/chart"/>
      </c:barChart>
      <c:catAx>
        <c:axId val="324906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Período</a:t>
                </a:r>
              </a:p>
            </c:rich>
          </c:tx>
          <c:layout>
            <c:manualLayout>
              <c:xMode val="edge"/>
              <c:yMode val="edge"/>
              <c:x val="0.47496456265442388"/>
              <c:y val="0.80150408282298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4987968"/>
        <c:crosses val="autoZero"/>
        <c:auto val="1"/>
        <c:lblAlgn val="ctr"/>
        <c:lblOffset val="100"/>
        <c:noMultiLvlLbl val="0"/>
      </c:catAx>
      <c:valAx>
        <c:axId val="32498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4906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200902818743747"/>
          <c:y val="0.90335593467483233"/>
          <c:w val="0.29398561452696947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Paraná.</a:t>
            </a:r>
            <a:r>
              <a:rPr lang="es-AR" sz="1100" b="1" baseline="0">
                <a:latin typeface="AvenirNext LT Pro Regular" panose="020B0504020202020204" pitchFamily="34" charset="0"/>
              </a:rPr>
              <a:t> Pernoctaciones por lugar de residencia. Año 2019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487667461762721"/>
          <c:y val="0.17171296296296298"/>
          <c:w val="0.86290098916788494"/>
          <c:h val="0.62697141045288807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3">
                <a:lumMod val="60000"/>
                <a:lumOff val="40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3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Hoja2!$B$102:$M$102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Hoja2!$B$105:$M$105</c:f>
              <c:numCache>
                <c:formatCode>#,##0</c:formatCode>
                <c:ptCount val="12"/>
                <c:pt idx="0">
                  <c:v>14723</c:v>
                </c:pt>
                <c:pt idx="1">
                  <c:v>14165</c:v>
                </c:pt>
                <c:pt idx="2">
                  <c:v>15066</c:v>
                </c:pt>
                <c:pt idx="3">
                  <c:v>13470</c:v>
                </c:pt>
                <c:pt idx="4">
                  <c:v>13752</c:v>
                </c:pt>
                <c:pt idx="5">
                  <c:v>14450</c:v>
                </c:pt>
                <c:pt idx="6">
                  <c:v>17557</c:v>
                </c:pt>
                <c:pt idx="7">
                  <c:v>13440</c:v>
                </c:pt>
                <c:pt idx="8">
                  <c:v>14913</c:v>
                </c:pt>
                <c:pt idx="9">
                  <c:v>14367</c:v>
                </c:pt>
                <c:pt idx="10">
                  <c:v>18641</c:v>
                </c:pt>
                <c:pt idx="11">
                  <c:v>14954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6E-4E4C-B140-3947FC9E57A6}"/>
            </c:ext>
          </c:extLst>
        </c:ser>
        <c:ser>
          <c:idx val="1"/>
          <c:order val="1"/>
          <c:tx>
            <c:v>No residentes</c:v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Hoja2!$B$102:$M$102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Hoja2!$B$106:$M$106</c:f>
              <c:numCache>
                <c:formatCode>#,##0</c:formatCode>
                <c:ptCount val="12"/>
                <c:pt idx="0">
                  <c:v>441</c:v>
                </c:pt>
                <c:pt idx="1">
                  <c:v>315</c:v>
                </c:pt>
                <c:pt idx="2">
                  <c:v>485</c:v>
                </c:pt>
                <c:pt idx="3">
                  <c:v>476</c:v>
                </c:pt>
                <c:pt idx="4">
                  <c:v>392</c:v>
                </c:pt>
                <c:pt idx="5">
                  <c:v>356</c:v>
                </c:pt>
                <c:pt idx="6">
                  <c:v>435</c:v>
                </c:pt>
                <c:pt idx="7">
                  <c:v>242</c:v>
                </c:pt>
                <c:pt idx="8">
                  <c:v>392</c:v>
                </c:pt>
                <c:pt idx="9">
                  <c:v>352</c:v>
                </c:pt>
                <c:pt idx="10">
                  <c:v>392</c:v>
                </c:pt>
                <c:pt idx="11">
                  <c:v>321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C5-4F14-A129-7678EB0B3F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20984808"/>
        <c:axId val="320985200"/>
      </c:barChart>
      <c:catAx>
        <c:axId val="320984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985200"/>
        <c:crosses val="autoZero"/>
        <c:auto val="1"/>
        <c:lblAlgn val="ctr"/>
        <c:lblOffset val="100"/>
        <c:noMultiLvlLbl val="0"/>
      </c:catAx>
      <c:valAx>
        <c:axId val="32098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Noches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984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0901465499901598"/>
          <c:y val="0.94733975687249616"/>
          <c:w val="0.28045289664576978"/>
          <c:h val="5.266024312750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n-US" sz="1100" b="1">
                <a:latin typeface="AvenirNext LT Pro Regular" panose="020B0504020202020204" pitchFamily="34" charset="0"/>
              </a:rPr>
              <a:t>Paraná. Pernoctaciones por lugar</a:t>
            </a:r>
            <a:r>
              <a:rPr lang="en-US" sz="1100" b="1" baseline="0">
                <a:latin typeface="AvenirNext LT Pro Regular" panose="020B0504020202020204" pitchFamily="34" charset="0"/>
              </a:rPr>
              <a:t> de residencia. Año 2024</a:t>
            </a:r>
            <a:endParaRPr lang="en-US" sz="1100" b="1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3863178672913823"/>
          <c:y val="0.13975961094948097"/>
          <c:w val="0.83712578902843759"/>
          <c:h val="0.58983953869094741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6">
                <a:lumMod val="40000"/>
                <a:lumOff val="60000"/>
              </a:schemeClr>
            </a:solidFill>
            <a:ln w="9525" cap="flat" cmpd="sng" algn="ctr">
              <a:solidFill>
                <a:schemeClr val="accent6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6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Hoja2!$B$27:$M$27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Hoja2!$B$30:$M$30</c:f>
              <c:numCache>
                <c:formatCode>#,##0</c:formatCode>
                <c:ptCount val="12"/>
                <c:pt idx="0">
                  <c:v>14294</c:v>
                </c:pt>
                <c:pt idx="1">
                  <c:v>12283</c:v>
                </c:pt>
                <c:pt idx="2">
                  <c:v>13179</c:v>
                </c:pt>
                <c:pt idx="3">
                  <c:v>10493</c:v>
                </c:pt>
                <c:pt idx="4">
                  <c:v>10340</c:v>
                </c:pt>
                <c:pt idx="5">
                  <c:v>10295</c:v>
                </c:pt>
                <c:pt idx="6">
                  <c:v>13057</c:v>
                </c:pt>
                <c:pt idx="7">
                  <c:v>11817</c:v>
                </c:pt>
                <c:pt idx="8">
                  <c:v>12567</c:v>
                </c:pt>
                <c:pt idx="9">
                  <c:v>13968</c:v>
                </c:pt>
                <c:pt idx="10">
                  <c:v>15560</c:v>
                </c:pt>
                <c:pt idx="11">
                  <c:v>12707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06-499B-8F28-6705C731B704}"/>
            </c:ext>
          </c:extLst>
        </c:ser>
        <c:ser>
          <c:idx val="1"/>
          <c:order val="1"/>
          <c:tx>
            <c:v>No residentes</c:v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Hoja2!$B$27:$M$27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Hoja2!$B$31:$M$31</c:f>
              <c:numCache>
                <c:formatCode>General</c:formatCode>
                <c:ptCount val="12"/>
                <c:pt idx="0" formatCode="#,##0">
                  <c:v>970</c:v>
                </c:pt>
                <c:pt idx="1">
                  <c:v>434</c:v>
                </c:pt>
                <c:pt idx="2" formatCode="#,##0">
                  <c:v>732</c:v>
                </c:pt>
                <c:pt idx="3" formatCode="#,##0">
                  <c:v>409</c:v>
                </c:pt>
                <c:pt idx="4" formatCode="#,##0">
                  <c:v>276</c:v>
                </c:pt>
                <c:pt idx="5" formatCode="#,##0">
                  <c:v>181</c:v>
                </c:pt>
                <c:pt idx="6" formatCode="#,##0">
                  <c:v>571</c:v>
                </c:pt>
                <c:pt idx="7" formatCode="#,##0">
                  <c:v>315</c:v>
                </c:pt>
                <c:pt idx="8" formatCode="#,##0">
                  <c:v>562</c:v>
                </c:pt>
                <c:pt idx="9" formatCode="#,##0">
                  <c:v>423</c:v>
                </c:pt>
                <c:pt idx="10" formatCode="#,##0">
                  <c:v>384</c:v>
                </c:pt>
                <c:pt idx="11" formatCode="#,##0">
                  <c:v>401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35F4-4F03-AFC3-8C0EACC7DF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26003752"/>
        <c:axId val="326003360"/>
      </c:barChart>
      <c:catAx>
        <c:axId val="326003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6003360"/>
        <c:crosses val="autoZero"/>
        <c:auto val="1"/>
        <c:lblAlgn val="ctr"/>
        <c:lblOffset val="100"/>
        <c:noMultiLvlLbl val="0"/>
      </c:catAx>
      <c:valAx>
        <c:axId val="326003360"/>
        <c:scaling>
          <c:orientation val="minMax"/>
          <c:max val="1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Noches</a:t>
                </a:r>
              </a:p>
            </c:rich>
          </c:tx>
          <c:layout>
            <c:manualLayout>
              <c:xMode val="edge"/>
              <c:yMode val="edge"/>
              <c:x val="1.9834710743801654E-2"/>
              <c:y val="0.312264123665633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6003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5397895924166506"/>
          <c:y val="0.92622896647440867"/>
          <c:w val="0.28314960629921254"/>
          <c:h val="7.3771064543097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Paraná.Viajeros por lugar de residencia. Año 2019</a:t>
            </a:r>
          </a:p>
        </c:rich>
      </c:tx>
      <c:layout>
        <c:manualLayout>
          <c:xMode val="edge"/>
          <c:yMode val="edge"/>
          <c:x val="0.19379859805482064"/>
          <c:y val="4.6457607433217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5">
                <a:lumMod val="40000"/>
                <a:lumOff val="60000"/>
              </a:schemeClr>
            </a:solidFill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Hoja2!$B$102:$M$102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Hoja2!$B$109:$M$109</c:f>
              <c:numCache>
                <c:formatCode>#,##0</c:formatCode>
                <c:ptCount val="12"/>
                <c:pt idx="0">
                  <c:v>8063</c:v>
                </c:pt>
                <c:pt idx="1">
                  <c:v>7579</c:v>
                </c:pt>
                <c:pt idx="2">
                  <c:v>8647</c:v>
                </c:pt>
                <c:pt idx="3">
                  <c:v>7195</c:v>
                </c:pt>
                <c:pt idx="4">
                  <c:v>7919</c:v>
                </c:pt>
                <c:pt idx="5">
                  <c:v>7827</c:v>
                </c:pt>
                <c:pt idx="6">
                  <c:v>9480</c:v>
                </c:pt>
                <c:pt idx="7">
                  <c:v>7748</c:v>
                </c:pt>
                <c:pt idx="8">
                  <c:v>8656</c:v>
                </c:pt>
                <c:pt idx="9">
                  <c:v>8361</c:v>
                </c:pt>
                <c:pt idx="10">
                  <c:v>11372</c:v>
                </c:pt>
                <c:pt idx="11">
                  <c:v>9410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C2-48D3-B66D-F0F01A32E8DE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bg1">
                <a:lumMod val="65000"/>
              </a:schemeClr>
            </a:solidFill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tx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Hoja2!$B$102:$M$102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Hoja2!$B$110:$M$110</c:f>
              <c:numCache>
                <c:formatCode>General</c:formatCode>
                <c:ptCount val="12"/>
                <c:pt idx="0">
                  <c:v>308</c:v>
                </c:pt>
                <c:pt idx="1">
                  <c:v>172</c:v>
                </c:pt>
                <c:pt idx="2">
                  <c:v>236</c:v>
                </c:pt>
                <c:pt idx="3">
                  <c:v>267</c:v>
                </c:pt>
                <c:pt idx="4">
                  <c:v>223</c:v>
                </c:pt>
                <c:pt idx="5">
                  <c:v>219</c:v>
                </c:pt>
                <c:pt idx="6">
                  <c:v>303</c:v>
                </c:pt>
                <c:pt idx="7">
                  <c:v>160</c:v>
                </c:pt>
                <c:pt idx="8">
                  <c:v>230</c:v>
                </c:pt>
                <c:pt idx="9">
                  <c:v>209</c:v>
                </c:pt>
                <c:pt idx="10">
                  <c:v>224</c:v>
                </c:pt>
                <c:pt idx="11">
                  <c:v>178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C2-48D3-B66D-F0F01A32E8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26006496"/>
        <c:axId val="326007280"/>
      </c:barChart>
      <c:catAx>
        <c:axId val="32600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6007280"/>
        <c:crosses val="autoZero"/>
        <c:auto val="1"/>
        <c:lblAlgn val="ctr"/>
        <c:lblOffset val="100"/>
        <c:noMultiLvlLbl val="0"/>
      </c:catAx>
      <c:valAx>
        <c:axId val="32600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cap="none" baseline="0"/>
                  <a:t>Viajeros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600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3222002666715572"/>
          <c:y val="0.87514463131133002"/>
          <c:w val="0.34152429012451224"/>
          <c:h val="0.1202096079453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Paraná.</a:t>
            </a:r>
            <a:r>
              <a:rPr lang="es-AR" sz="1100" b="1" baseline="0">
                <a:latin typeface="AvenirNext LT Pro Regular" panose="020B0504020202020204" pitchFamily="34" charset="0"/>
              </a:rPr>
              <a:t> Viajeros por lugar de residencia. Año 2024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Hoja2!$B$27:$M$27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Hoja2!$B$34:$M$34</c:f>
              <c:numCache>
                <c:formatCode>#,##0</c:formatCode>
                <c:ptCount val="12"/>
                <c:pt idx="0">
                  <c:v>6726</c:v>
                </c:pt>
                <c:pt idx="1">
                  <c:v>6364</c:v>
                </c:pt>
                <c:pt idx="2">
                  <c:v>6703</c:v>
                </c:pt>
                <c:pt idx="3">
                  <c:v>5763</c:v>
                </c:pt>
                <c:pt idx="4">
                  <c:v>5795</c:v>
                </c:pt>
                <c:pt idx="5">
                  <c:v>6273</c:v>
                </c:pt>
                <c:pt idx="6">
                  <c:v>6528</c:v>
                </c:pt>
                <c:pt idx="7">
                  <c:v>6622</c:v>
                </c:pt>
                <c:pt idx="8">
                  <c:v>6687</c:v>
                </c:pt>
                <c:pt idx="9">
                  <c:v>7923</c:v>
                </c:pt>
                <c:pt idx="10">
                  <c:v>8652</c:v>
                </c:pt>
                <c:pt idx="11">
                  <c:v>7027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86-4B03-A45B-B4163C4CD69D}"/>
            </c:ext>
          </c:extLst>
        </c:ser>
        <c:ser>
          <c:idx val="1"/>
          <c:order val="1"/>
          <c:tx>
            <c:v>No residentes</c:v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Hoja2!$B$27:$M$27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Hoja2!$B$35:$M$35</c:f>
              <c:numCache>
                <c:formatCode>General</c:formatCode>
                <c:ptCount val="12"/>
                <c:pt idx="0" formatCode="#,##0">
                  <c:v>512</c:v>
                </c:pt>
                <c:pt idx="1">
                  <c:v>220</c:v>
                </c:pt>
                <c:pt idx="2" formatCode="#,##0">
                  <c:v>342</c:v>
                </c:pt>
                <c:pt idx="3" formatCode="#,##0">
                  <c:v>226</c:v>
                </c:pt>
                <c:pt idx="4" formatCode="#,##0">
                  <c:v>159</c:v>
                </c:pt>
                <c:pt idx="5" formatCode="#,##0">
                  <c:v>122</c:v>
                </c:pt>
                <c:pt idx="6" formatCode="#,##0">
                  <c:v>319</c:v>
                </c:pt>
                <c:pt idx="7" formatCode="#,##0">
                  <c:v>170</c:v>
                </c:pt>
                <c:pt idx="8" formatCode="#,##0">
                  <c:v>259</c:v>
                </c:pt>
                <c:pt idx="9" formatCode="#,##0">
                  <c:v>229</c:v>
                </c:pt>
                <c:pt idx="10" formatCode="#,##0">
                  <c:v>164</c:v>
                </c:pt>
                <c:pt idx="11" formatCode="#,##0">
                  <c:v>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486-4B03-A45B-B4163C4CD6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26002184"/>
        <c:axId val="326004144"/>
      </c:barChart>
      <c:catAx>
        <c:axId val="326002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6004144"/>
        <c:crosses val="autoZero"/>
        <c:auto val="1"/>
        <c:lblAlgn val="ctr"/>
        <c:lblOffset val="100"/>
        <c:noMultiLvlLbl val="0"/>
      </c:catAx>
      <c:valAx>
        <c:axId val="326004144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 cap="none" baseline="0"/>
                  <a:t>Viajeros</a:t>
                </a:r>
              </a:p>
            </c:rich>
          </c:tx>
          <c:layout>
            <c:manualLayout>
              <c:xMode val="edge"/>
              <c:yMode val="edge"/>
              <c:x val="2.4262473768479731E-2"/>
              <c:y val="0.323887048601683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6002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5385819356938503"/>
          <c:y val="0.89482704317132777"/>
          <c:w val="0.36286518105762505"/>
          <c:h val="7.75867499321205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Paraná.</a:t>
            </a:r>
            <a:r>
              <a:rPr lang="es-AR" sz="1100" b="1" baseline="0">
                <a:latin typeface="AvenirNext LT Pro Regular" panose="020B0504020202020204" pitchFamily="34" charset="0"/>
              </a:rPr>
              <a:t> Estadía promedio por lugar de residencia. Año 2019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Residente</c:v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Hoja2!$B$102:$M$102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Hoja2!$B$113:$M$113</c:f>
              <c:numCache>
                <c:formatCode>0.00</c:formatCode>
                <c:ptCount val="12"/>
                <c:pt idx="0">
                  <c:v>1.8259952871139775</c:v>
                </c:pt>
                <c:pt idx="1">
                  <c:v>1.8689800765272464</c:v>
                </c:pt>
                <c:pt idx="2">
                  <c:v>1.7423383832543078</c:v>
                </c:pt>
                <c:pt idx="3">
                  <c:v>1.8721334259902711</c:v>
                </c:pt>
                <c:pt idx="4">
                  <c:v>1.7365829018815506</c:v>
                </c:pt>
                <c:pt idx="5">
                  <c:v>1.8461735019803245</c:v>
                </c:pt>
                <c:pt idx="6">
                  <c:v>1.8520042194092827</c:v>
                </c:pt>
                <c:pt idx="7">
                  <c:v>1.7346411977284462</c:v>
                </c:pt>
                <c:pt idx="8">
                  <c:v>1.7228512014787432</c:v>
                </c:pt>
                <c:pt idx="9">
                  <c:v>1.7183351273771079</c:v>
                </c:pt>
                <c:pt idx="10">
                  <c:v>1.6392015476609216</c:v>
                </c:pt>
                <c:pt idx="11">
                  <c:v>1.5891604675876727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58-4C72-9AFD-8095E913A376}"/>
            </c:ext>
          </c:extLst>
        </c:ser>
        <c:ser>
          <c:idx val="1"/>
          <c:order val="1"/>
          <c:tx>
            <c:v>No residente</c:v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Hoja2!$B$102:$M$102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Hoja2!$B$114:$M$114</c:f>
              <c:numCache>
                <c:formatCode>0.00</c:formatCode>
                <c:ptCount val="12"/>
                <c:pt idx="0">
                  <c:v>1.4318181818181819</c:v>
                </c:pt>
                <c:pt idx="1">
                  <c:v>1.8313953488372092</c:v>
                </c:pt>
                <c:pt idx="2">
                  <c:v>2.0550847457627119</c:v>
                </c:pt>
                <c:pt idx="3">
                  <c:v>1.7827715355805243</c:v>
                </c:pt>
                <c:pt idx="4">
                  <c:v>1.757847533632287</c:v>
                </c:pt>
                <c:pt idx="5">
                  <c:v>1.6255707762557077</c:v>
                </c:pt>
                <c:pt idx="6">
                  <c:v>1.4356435643564356</c:v>
                </c:pt>
                <c:pt idx="7">
                  <c:v>1.5125</c:v>
                </c:pt>
                <c:pt idx="8">
                  <c:v>1.7043478260869565</c:v>
                </c:pt>
                <c:pt idx="9">
                  <c:v>1.6842105263157894</c:v>
                </c:pt>
                <c:pt idx="10">
                  <c:v>1.75</c:v>
                </c:pt>
                <c:pt idx="11">
                  <c:v>1.803370786516854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56-40B1-A8A1-11CA9DC571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26004536"/>
        <c:axId val="326002576"/>
      </c:barChart>
      <c:catAx>
        <c:axId val="326004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6002576"/>
        <c:crosses val="autoZero"/>
        <c:auto val="1"/>
        <c:lblAlgn val="ctr"/>
        <c:lblOffset val="100"/>
        <c:noMultiLvlLbl val="0"/>
      </c:catAx>
      <c:valAx>
        <c:axId val="32600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6004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966216076483143"/>
          <c:y val="0.89208990005252886"/>
          <c:w val="0.28914801030288917"/>
          <c:h val="8.0791465530863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Paraná.</a:t>
            </a:r>
            <a:r>
              <a:rPr lang="es-AR" sz="1100" b="1" baseline="0">
                <a:latin typeface="AvenirNext LT Pro Regular" panose="020B0504020202020204" pitchFamily="34" charset="0"/>
              </a:rPr>
              <a:t> Estadía promedio por lugar de residencia. Año 2024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4">
                <a:lumMod val="60000"/>
                <a:lumOff val="40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6.5520059886366652E-3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5520059886366748E-3"/>
                  <c:y val="9.25925925925921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5520059886366548E-3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5520059886366548E-3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3680039924244365E-3"/>
                  <c:y val="1.3888888888888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3680039924244365E-3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1840019962122183E-3"/>
                  <c:y val="1.3888888888888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6.5520059886367346E-3"/>
                  <c:y val="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368003992424597E-3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6.5520059886368153E-3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AEB5-42EC-9523-DC1D6608785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Hoja2!$B$27:$M$27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Hoja2!$B$38:$M$38</c:f>
              <c:numCache>
                <c:formatCode>0.00</c:formatCode>
                <c:ptCount val="12"/>
                <c:pt idx="0">
                  <c:v>2.1251858459708592</c:v>
                </c:pt>
                <c:pt idx="1">
                  <c:v>1.9300754242614708</c:v>
                </c:pt>
                <c:pt idx="2">
                  <c:v>1.9661345666119647</c:v>
                </c:pt>
                <c:pt idx="3">
                  <c:v>1.8207530799930591</c:v>
                </c:pt>
                <c:pt idx="4">
                  <c:v>1.7842968075927523</c:v>
                </c:pt>
                <c:pt idx="5">
                  <c:v>1.6411605292523515</c:v>
                </c:pt>
                <c:pt idx="6">
                  <c:v>2.0001531862745097</c:v>
                </c:pt>
                <c:pt idx="7">
                  <c:v>1.7845061914829357</c:v>
                </c:pt>
                <c:pt idx="8">
                  <c:v>1.879318079856438</c:v>
                </c:pt>
                <c:pt idx="9">
                  <c:v>1.7629685725104127</c:v>
                </c:pt>
                <c:pt idx="10">
                  <c:v>1.7984281091077208</c:v>
                </c:pt>
                <c:pt idx="11">
                  <c:v>1.8083108011953892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B5-42EC-9523-DC1D66087850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accent4">
                <a:lumMod val="20000"/>
                <a:lumOff val="80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2"/>
              <c:layout>
                <c:manualLayout>
                  <c:x val="-4.0039574056647788E-17"/>
                  <c:y val="9.25925925925928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1.3888888888888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1840019962122183E-3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8.0079148113295577E-17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1.85185185185184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9.25925925925921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AEB5-42EC-9523-DC1D6608785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Hoja2!$B$27:$M$27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Hoja2!$B$39:$M$39</c:f>
              <c:numCache>
                <c:formatCode>0.00</c:formatCode>
                <c:ptCount val="12"/>
                <c:pt idx="0">
                  <c:v>1.89453125</c:v>
                </c:pt>
                <c:pt idx="1">
                  <c:v>1.9727272727272727</c:v>
                </c:pt>
                <c:pt idx="2">
                  <c:v>2.1403508771929824</c:v>
                </c:pt>
                <c:pt idx="3">
                  <c:v>1.8097345132743363</c:v>
                </c:pt>
                <c:pt idx="4">
                  <c:v>1.7358490566037736</c:v>
                </c:pt>
                <c:pt idx="5">
                  <c:v>1.4836065573770492</c:v>
                </c:pt>
                <c:pt idx="6">
                  <c:v>1.7899686520376175</c:v>
                </c:pt>
                <c:pt idx="7">
                  <c:v>1.8529411764705883</c:v>
                </c:pt>
                <c:pt idx="8">
                  <c:v>2.16988416988417</c:v>
                </c:pt>
                <c:pt idx="9">
                  <c:v>1.8471615720524017</c:v>
                </c:pt>
                <c:pt idx="10">
                  <c:v>2.3414634146341462</c:v>
                </c:pt>
                <c:pt idx="11">
                  <c:v>1.728448275862069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EB5-42EC-9523-DC1D660878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26007672"/>
        <c:axId val="326005320"/>
      </c:barChart>
      <c:catAx>
        <c:axId val="326007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6005320"/>
        <c:crosses val="autoZero"/>
        <c:auto val="1"/>
        <c:lblAlgn val="ctr"/>
        <c:lblOffset val="100"/>
        <c:noMultiLvlLbl val="0"/>
      </c:catAx>
      <c:valAx>
        <c:axId val="326005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60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39</xdr:row>
      <xdr:rowOff>180975</xdr:rowOff>
    </xdr:from>
    <xdr:to>
      <xdr:col>4</xdr:col>
      <xdr:colOff>666749</xdr:colOff>
      <xdr:row>54</xdr:row>
      <xdr:rowOff>161925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123826</xdr:colOff>
      <xdr:row>0</xdr:row>
      <xdr:rowOff>0</xdr:rowOff>
    </xdr:from>
    <xdr:to>
      <xdr:col>0</xdr:col>
      <xdr:colOff>3276600</xdr:colOff>
      <xdr:row>4</xdr:row>
      <xdr:rowOff>7434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0"/>
          <a:ext cx="3152774" cy="769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40</xdr:row>
      <xdr:rowOff>161925</xdr:rowOff>
    </xdr:from>
    <xdr:to>
      <xdr:col>13</xdr:col>
      <xdr:colOff>238125</xdr:colOff>
      <xdr:row>55</xdr:row>
      <xdr:rowOff>47625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352425</xdr:colOff>
      <xdr:row>56</xdr:row>
      <xdr:rowOff>28575</xdr:rowOff>
    </xdr:from>
    <xdr:to>
      <xdr:col>4</xdr:col>
      <xdr:colOff>628650</xdr:colOff>
      <xdr:row>70</xdr:row>
      <xdr:rowOff>104775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133350</xdr:rowOff>
    </xdr:from>
    <xdr:to>
      <xdr:col>0</xdr:col>
      <xdr:colOff>2402419</xdr:colOff>
      <xdr:row>5</xdr:row>
      <xdr:rowOff>44850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33350"/>
          <a:ext cx="2221444" cy="864000"/>
        </a:xfrm>
        <a:prstGeom prst="rect">
          <a:avLst/>
        </a:prstGeom>
      </xdr:spPr>
    </xdr:pic>
    <xdr:clientData/>
  </xdr:twoCellAnchor>
  <xdr:twoCellAnchor>
    <xdr:from>
      <xdr:col>0</xdr:col>
      <xdr:colOff>419099</xdr:colOff>
      <xdr:row>144</xdr:row>
      <xdr:rowOff>161925</xdr:rowOff>
    </xdr:from>
    <xdr:to>
      <xdr:col>4</xdr:col>
      <xdr:colOff>581025</xdr:colOff>
      <xdr:row>160</xdr:row>
      <xdr:rowOff>9525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66675</xdr:colOff>
      <xdr:row>145</xdr:row>
      <xdr:rowOff>28575</xdr:rowOff>
    </xdr:from>
    <xdr:to>
      <xdr:col>12</xdr:col>
      <xdr:colOff>552450</xdr:colOff>
      <xdr:row>160</xdr:row>
      <xdr:rowOff>19048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404811</xdr:colOff>
      <xdr:row>161</xdr:row>
      <xdr:rowOff>133350</xdr:rowOff>
    </xdr:from>
    <xdr:to>
      <xdr:col>4</xdr:col>
      <xdr:colOff>619125</xdr:colOff>
      <xdr:row>176</xdr:row>
      <xdr:rowOff>9525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90486</xdr:colOff>
      <xdr:row>161</xdr:row>
      <xdr:rowOff>133350</xdr:rowOff>
    </xdr:from>
    <xdr:to>
      <xdr:col>12</xdr:col>
      <xdr:colOff>390524</xdr:colOff>
      <xdr:row>176</xdr:row>
      <xdr:rowOff>38100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395287</xdr:colOff>
      <xdr:row>179</xdr:row>
      <xdr:rowOff>76199</xdr:rowOff>
    </xdr:from>
    <xdr:to>
      <xdr:col>4</xdr:col>
      <xdr:colOff>552450</xdr:colOff>
      <xdr:row>194</xdr:row>
      <xdr:rowOff>28575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23811</xdr:colOff>
      <xdr:row>179</xdr:row>
      <xdr:rowOff>95250</xdr:rowOff>
    </xdr:from>
    <xdr:to>
      <xdr:col>12</xdr:col>
      <xdr:colOff>380999</xdr:colOff>
      <xdr:row>193</xdr:row>
      <xdr:rowOff>171450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W37"/>
  <sheetViews>
    <sheetView showGridLines="0" workbookViewId="0">
      <selection activeCell="P41" sqref="P41"/>
    </sheetView>
  </sheetViews>
  <sheetFormatPr baseColWidth="10" defaultRowHeight="15"/>
  <cols>
    <col min="1" max="1" width="53" customWidth="1"/>
  </cols>
  <sheetData>
    <row r="5" spans="1:101" s="11" customFormat="1">
      <c r="A5" s="10" t="s">
        <v>27</v>
      </c>
    </row>
    <row r="6" spans="1:101" s="11" customFormat="1">
      <c r="A6" s="10" t="s">
        <v>34</v>
      </c>
    </row>
    <row r="8" spans="1:101">
      <c r="A8" s="1"/>
    </row>
    <row r="9" spans="1:101" ht="14.25" customHeight="1">
      <c r="A9" s="62" t="s">
        <v>28</v>
      </c>
      <c r="B9" s="59">
        <v>2018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  <c r="N9" s="59">
        <v>2019</v>
      </c>
      <c r="O9" s="60"/>
      <c r="P9" s="60"/>
      <c r="Q9" s="60"/>
      <c r="R9" s="60"/>
      <c r="S9" s="60"/>
      <c r="T9" s="60"/>
      <c r="U9" s="60"/>
      <c r="V9" s="60"/>
      <c r="W9" s="60"/>
      <c r="X9" s="60"/>
      <c r="Y9" s="61"/>
      <c r="Z9" s="59">
        <v>2020</v>
      </c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1"/>
      <c r="AL9" s="59">
        <v>2021</v>
      </c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1"/>
      <c r="AX9" s="59">
        <v>2022</v>
      </c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1"/>
      <c r="BJ9" s="59">
        <v>2023</v>
      </c>
      <c r="BK9" s="60"/>
      <c r="BL9" s="60"/>
      <c r="BM9" s="60"/>
      <c r="BN9" s="60"/>
      <c r="BO9" s="61"/>
      <c r="BP9" s="9"/>
      <c r="BQ9" s="9"/>
      <c r="BR9" s="9"/>
      <c r="BS9" s="9"/>
      <c r="BT9" s="9"/>
      <c r="BU9" s="9"/>
    </row>
    <row r="10" spans="1:101">
      <c r="A10" s="63"/>
      <c r="B10" s="32" t="s">
        <v>0</v>
      </c>
      <c r="C10" s="32" t="s">
        <v>1</v>
      </c>
      <c r="D10" s="32" t="s">
        <v>2</v>
      </c>
      <c r="E10" s="33" t="s">
        <v>3</v>
      </c>
      <c r="F10" s="32" t="s">
        <v>4</v>
      </c>
      <c r="G10" s="32" t="s">
        <v>5</v>
      </c>
      <c r="H10" s="32" t="s">
        <v>6</v>
      </c>
      <c r="I10" s="32" t="s">
        <v>7</v>
      </c>
      <c r="J10" s="32" t="s">
        <v>8</v>
      </c>
      <c r="K10" s="32" t="s">
        <v>9</v>
      </c>
      <c r="L10" s="32" t="s">
        <v>10</v>
      </c>
      <c r="M10" s="32" t="s">
        <v>11</v>
      </c>
      <c r="N10" s="32" t="s">
        <v>0</v>
      </c>
      <c r="O10" s="32" t="s">
        <v>1</v>
      </c>
      <c r="P10" s="32" t="s">
        <v>2</v>
      </c>
      <c r="Q10" s="32" t="s">
        <v>3</v>
      </c>
      <c r="R10" s="32" t="s">
        <v>4</v>
      </c>
      <c r="S10" s="32" t="s">
        <v>5</v>
      </c>
      <c r="T10" s="32" t="s">
        <v>6</v>
      </c>
      <c r="U10" s="32" t="s">
        <v>7</v>
      </c>
      <c r="V10" s="32" t="s">
        <v>8</v>
      </c>
      <c r="W10" s="32" t="s">
        <v>9</v>
      </c>
      <c r="X10" s="32" t="s">
        <v>10</v>
      </c>
      <c r="Y10" s="32" t="s">
        <v>11</v>
      </c>
      <c r="Z10" s="32" t="s">
        <v>0</v>
      </c>
      <c r="AA10" s="32" t="s">
        <v>1</v>
      </c>
      <c r="AB10" s="32" t="s">
        <v>2</v>
      </c>
      <c r="AC10" s="32" t="s">
        <v>3</v>
      </c>
      <c r="AD10" s="32" t="s">
        <v>4</v>
      </c>
      <c r="AE10" s="32" t="s">
        <v>5</v>
      </c>
      <c r="AF10" s="32" t="s">
        <v>6</v>
      </c>
      <c r="AG10" s="32" t="s">
        <v>7</v>
      </c>
      <c r="AH10" s="32" t="s">
        <v>8</v>
      </c>
      <c r="AI10" s="32" t="s">
        <v>9</v>
      </c>
      <c r="AJ10" s="32" t="s">
        <v>10</v>
      </c>
      <c r="AK10" s="32" t="s">
        <v>11</v>
      </c>
      <c r="AL10" s="32" t="s">
        <v>0</v>
      </c>
      <c r="AM10" s="32" t="s">
        <v>1</v>
      </c>
      <c r="AN10" s="32" t="s">
        <v>2</v>
      </c>
      <c r="AO10" s="32" t="s">
        <v>3</v>
      </c>
      <c r="AP10" s="32" t="s">
        <v>4</v>
      </c>
      <c r="AQ10" s="32" t="s">
        <v>5</v>
      </c>
      <c r="AR10" s="32" t="s">
        <v>6</v>
      </c>
      <c r="AS10" s="32" t="s">
        <v>7</v>
      </c>
      <c r="AT10" s="32" t="s">
        <v>8</v>
      </c>
      <c r="AU10" s="32" t="s">
        <v>9</v>
      </c>
      <c r="AV10" s="32" t="s">
        <v>10</v>
      </c>
      <c r="AW10" s="32" t="s">
        <v>11</v>
      </c>
      <c r="AX10" s="32" t="s">
        <v>0</v>
      </c>
      <c r="AY10" s="32" t="s">
        <v>1</v>
      </c>
      <c r="AZ10" s="32" t="s">
        <v>2</v>
      </c>
      <c r="BA10" s="32" t="s">
        <v>3</v>
      </c>
      <c r="BB10" s="32" t="s">
        <v>4</v>
      </c>
      <c r="BC10" s="32" t="s">
        <v>5</v>
      </c>
      <c r="BD10" s="32" t="s">
        <v>6</v>
      </c>
      <c r="BE10" s="32" t="s">
        <v>7</v>
      </c>
      <c r="BF10" s="32" t="s">
        <v>8</v>
      </c>
      <c r="BG10" s="32" t="s">
        <v>9</v>
      </c>
      <c r="BH10" s="32" t="s">
        <v>10</v>
      </c>
      <c r="BI10" s="32" t="s">
        <v>11</v>
      </c>
      <c r="BJ10" s="32" t="s">
        <v>0</v>
      </c>
      <c r="BK10" s="32" t="s">
        <v>1</v>
      </c>
      <c r="BL10" s="32" t="s">
        <v>2</v>
      </c>
      <c r="BM10" s="32" t="s">
        <v>3</v>
      </c>
      <c r="BN10" s="32" t="s">
        <v>25</v>
      </c>
      <c r="BO10" s="32" t="s">
        <v>26</v>
      </c>
    </row>
    <row r="11" spans="1:101">
      <c r="A11" s="1"/>
      <c r="AF11" s="2"/>
    </row>
    <row r="12" spans="1:101">
      <c r="A12" s="12" t="s">
        <v>14</v>
      </c>
      <c r="B12" s="13">
        <f>SUM(B13:B14)</f>
        <v>15202</v>
      </c>
      <c r="C12" s="14">
        <f t="shared" ref="C12:AA12" si="0">SUM(C13:C14)</f>
        <v>15286</v>
      </c>
      <c r="D12" s="14">
        <f t="shared" si="0"/>
        <v>15281</v>
      </c>
      <c r="E12" s="14">
        <f t="shared" si="0"/>
        <v>13497</v>
      </c>
      <c r="F12" s="14">
        <f t="shared" si="0"/>
        <v>14479</v>
      </c>
      <c r="G12" s="14">
        <f t="shared" si="0"/>
        <v>12719</v>
      </c>
      <c r="H12" s="14">
        <f t="shared" si="0"/>
        <v>18196</v>
      </c>
      <c r="I12" s="14">
        <f t="shared" si="0"/>
        <v>14983</v>
      </c>
      <c r="J12" s="14">
        <f t="shared" si="0"/>
        <v>14901</v>
      </c>
      <c r="K12" s="14">
        <f t="shared" si="0"/>
        <v>17210</v>
      </c>
      <c r="L12" s="14">
        <f t="shared" si="0"/>
        <v>17924</v>
      </c>
      <c r="M12" s="14">
        <f t="shared" si="0"/>
        <v>15091</v>
      </c>
      <c r="N12" s="14">
        <f t="shared" si="0"/>
        <v>15164</v>
      </c>
      <c r="O12" s="14">
        <f t="shared" si="0"/>
        <v>14480</v>
      </c>
      <c r="P12" s="14">
        <f t="shared" si="0"/>
        <v>15551</v>
      </c>
      <c r="Q12" s="14">
        <f t="shared" si="0"/>
        <v>13946</v>
      </c>
      <c r="R12" s="14">
        <f t="shared" si="0"/>
        <v>14144</v>
      </c>
      <c r="S12" s="14">
        <f t="shared" si="0"/>
        <v>14806</v>
      </c>
      <c r="T12" s="14">
        <f t="shared" si="0"/>
        <v>17992</v>
      </c>
      <c r="U12" s="14">
        <f t="shared" si="0"/>
        <v>13682</v>
      </c>
      <c r="V12" s="14">
        <f t="shared" si="0"/>
        <v>15305</v>
      </c>
      <c r="W12" s="14">
        <f t="shared" si="0"/>
        <v>14719</v>
      </c>
      <c r="X12" s="14">
        <f t="shared" si="0"/>
        <v>19033</v>
      </c>
      <c r="Y12" s="14">
        <f t="shared" si="0"/>
        <v>15275</v>
      </c>
      <c r="Z12" s="14">
        <f t="shared" si="0"/>
        <v>15739</v>
      </c>
      <c r="AA12" s="14">
        <f t="shared" si="0"/>
        <v>14657</v>
      </c>
      <c r="AB12" s="14">
        <v>6963</v>
      </c>
      <c r="AC12" s="15" t="s">
        <v>23</v>
      </c>
      <c r="AD12" s="15" t="s">
        <v>23</v>
      </c>
      <c r="AE12" s="16">
        <v>1165</v>
      </c>
      <c r="AF12" s="17">
        <v>514</v>
      </c>
      <c r="AG12" s="17">
        <v>632</v>
      </c>
      <c r="AH12" s="17">
        <v>748</v>
      </c>
      <c r="AI12" s="16">
        <v>1286</v>
      </c>
      <c r="AJ12" s="16">
        <v>2196</v>
      </c>
      <c r="AK12" s="16">
        <v>4539</v>
      </c>
      <c r="AL12" s="14">
        <f t="shared" ref="AL12:AW12" si="1">SUM(AL13:AL14)</f>
        <v>9544</v>
      </c>
      <c r="AM12" s="14">
        <f t="shared" si="1"/>
        <v>7945</v>
      </c>
      <c r="AN12" s="14">
        <f t="shared" si="1"/>
        <v>7234</v>
      </c>
      <c r="AO12" s="14">
        <f t="shared" si="1"/>
        <v>6968</v>
      </c>
      <c r="AP12" s="14">
        <f t="shared" si="1"/>
        <v>3643</v>
      </c>
      <c r="AQ12" s="14">
        <f t="shared" si="1"/>
        <v>3631</v>
      </c>
      <c r="AR12" s="14">
        <f t="shared" si="1"/>
        <v>11310</v>
      </c>
      <c r="AS12" s="14">
        <f t="shared" si="1"/>
        <v>10520</v>
      </c>
      <c r="AT12" s="14">
        <f t="shared" si="1"/>
        <v>11138</v>
      </c>
      <c r="AU12" s="14">
        <f t="shared" si="1"/>
        <v>14677</v>
      </c>
      <c r="AV12" s="14">
        <f t="shared" si="1"/>
        <v>16089</v>
      </c>
      <c r="AW12" s="14">
        <f t="shared" si="1"/>
        <v>13594</v>
      </c>
      <c r="AX12" s="14">
        <v>18832</v>
      </c>
      <c r="AY12" s="14">
        <v>16877</v>
      </c>
      <c r="AZ12" s="14">
        <f t="shared" ref="AZ12:BO12" si="2">SUM(AZ13:AZ14)</f>
        <v>16838</v>
      </c>
      <c r="BA12" s="14">
        <f t="shared" si="2"/>
        <v>19176</v>
      </c>
      <c r="BB12" s="14">
        <f t="shared" si="2"/>
        <v>16289</v>
      </c>
      <c r="BC12" s="14">
        <f t="shared" si="2"/>
        <v>17238</v>
      </c>
      <c r="BD12" s="14">
        <f t="shared" si="2"/>
        <v>20636</v>
      </c>
      <c r="BE12" s="14">
        <f t="shared" si="2"/>
        <v>17815</v>
      </c>
      <c r="BF12" s="14">
        <f t="shared" si="2"/>
        <v>19262</v>
      </c>
      <c r="BG12" s="14">
        <f t="shared" si="2"/>
        <v>20193</v>
      </c>
      <c r="BH12" s="14">
        <f t="shared" si="2"/>
        <v>19519</v>
      </c>
      <c r="BI12" s="14">
        <f t="shared" si="2"/>
        <v>16556</v>
      </c>
      <c r="BJ12" s="14">
        <f t="shared" si="2"/>
        <v>21036</v>
      </c>
      <c r="BK12" s="14">
        <f t="shared" si="2"/>
        <v>16966</v>
      </c>
      <c r="BL12" s="14">
        <f t="shared" si="2"/>
        <v>16097</v>
      </c>
      <c r="BM12" s="14">
        <f t="shared" si="2"/>
        <v>18387</v>
      </c>
      <c r="BN12" s="14">
        <f t="shared" si="2"/>
        <v>15354</v>
      </c>
      <c r="BO12" s="14">
        <f t="shared" si="2"/>
        <v>14412</v>
      </c>
      <c r="BP12" s="3"/>
      <c r="BQ12" s="3"/>
      <c r="BR12" s="3"/>
      <c r="BS12" s="3"/>
      <c r="BT12" s="3"/>
      <c r="BU12" s="3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</row>
    <row r="13" spans="1:101">
      <c r="A13" s="18" t="s">
        <v>16</v>
      </c>
      <c r="B13" s="19">
        <v>14945</v>
      </c>
      <c r="C13" s="20">
        <v>14979</v>
      </c>
      <c r="D13" s="20">
        <v>14916</v>
      </c>
      <c r="E13" s="20">
        <v>13214</v>
      </c>
      <c r="F13" s="20">
        <v>13615</v>
      </c>
      <c r="G13" s="20">
        <v>12122</v>
      </c>
      <c r="H13" s="20">
        <v>17796</v>
      </c>
      <c r="I13" s="20">
        <v>14781</v>
      </c>
      <c r="J13" s="20">
        <v>14713</v>
      </c>
      <c r="K13" s="20">
        <v>16836</v>
      </c>
      <c r="L13" s="20">
        <v>17288</v>
      </c>
      <c r="M13" s="20">
        <v>14776</v>
      </c>
      <c r="N13" s="21">
        <v>14723</v>
      </c>
      <c r="O13" s="20">
        <v>14165</v>
      </c>
      <c r="P13" s="20">
        <v>15066</v>
      </c>
      <c r="Q13" s="20">
        <v>13470</v>
      </c>
      <c r="R13" s="20">
        <v>13752</v>
      </c>
      <c r="S13" s="20">
        <v>14450</v>
      </c>
      <c r="T13" s="20">
        <v>17557</v>
      </c>
      <c r="U13" s="20">
        <v>13440</v>
      </c>
      <c r="V13" s="20">
        <v>14913</v>
      </c>
      <c r="W13" s="20">
        <v>14367</v>
      </c>
      <c r="X13" s="20">
        <v>18641</v>
      </c>
      <c r="Y13" s="20">
        <v>14954</v>
      </c>
      <c r="Z13" s="21">
        <v>15448</v>
      </c>
      <c r="AA13" s="21">
        <v>14429</v>
      </c>
      <c r="AB13" s="21">
        <v>6925</v>
      </c>
      <c r="AC13" s="15" t="s">
        <v>23</v>
      </c>
      <c r="AD13" s="15" t="s">
        <v>23</v>
      </c>
      <c r="AE13" s="22" t="s">
        <v>12</v>
      </c>
      <c r="AF13" s="22" t="s">
        <v>12</v>
      </c>
      <c r="AG13" s="22" t="s">
        <v>12</v>
      </c>
      <c r="AH13" s="22" t="s">
        <v>12</v>
      </c>
      <c r="AI13" s="22" t="s">
        <v>12</v>
      </c>
      <c r="AJ13" s="22" t="s">
        <v>12</v>
      </c>
      <c r="AK13" s="22" t="s">
        <v>12</v>
      </c>
      <c r="AL13" s="21">
        <v>9544</v>
      </c>
      <c r="AM13" s="21">
        <v>7945</v>
      </c>
      <c r="AN13" s="20">
        <v>7234</v>
      </c>
      <c r="AO13" s="20">
        <v>6968</v>
      </c>
      <c r="AP13" s="20">
        <v>3643</v>
      </c>
      <c r="AQ13" s="20">
        <v>3631</v>
      </c>
      <c r="AR13" s="20">
        <v>11310</v>
      </c>
      <c r="AS13" s="20">
        <v>10520</v>
      </c>
      <c r="AT13" s="20">
        <v>11138</v>
      </c>
      <c r="AU13" s="20">
        <v>14677</v>
      </c>
      <c r="AV13" s="20">
        <v>16089</v>
      </c>
      <c r="AW13" s="20">
        <v>13594</v>
      </c>
      <c r="AX13" s="21">
        <v>18658</v>
      </c>
      <c r="AY13" s="21">
        <v>16662</v>
      </c>
      <c r="AZ13" s="21">
        <v>15190</v>
      </c>
      <c r="BA13" s="21">
        <v>17284</v>
      </c>
      <c r="BB13" s="21">
        <v>15744</v>
      </c>
      <c r="BC13" s="21">
        <v>16747</v>
      </c>
      <c r="BD13" s="21">
        <v>19957</v>
      </c>
      <c r="BE13" s="21">
        <v>17461</v>
      </c>
      <c r="BF13" s="21">
        <v>18749</v>
      </c>
      <c r="BG13" s="21">
        <v>19534</v>
      </c>
      <c r="BH13" s="21">
        <v>18847</v>
      </c>
      <c r="BI13" s="21">
        <v>15934</v>
      </c>
      <c r="BJ13" s="21">
        <v>20240</v>
      </c>
      <c r="BK13" s="21">
        <v>16337</v>
      </c>
      <c r="BL13" s="21">
        <v>15565</v>
      </c>
      <c r="BM13" s="21">
        <v>15878</v>
      </c>
      <c r="BN13" s="21">
        <v>14582</v>
      </c>
      <c r="BO13" s="21">
        <v>14100</v>
      </c>
      <c r="BP13" s="4"/>
      <c r="BQ13" s="4"/>
      <c r="BR13" s="4"/>
      <c r="BS13" s="4"/>
      <c r="BT13" s="4"/>
      <c r="BU13" s="4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</row>
    <row r="14" spans="1:101">
      <c r="A14" s="18" t="s">
        <v>17</v>
      </c>
      <c r="B14" s="20">
        <v>257</v>
      </c>
      <c r="C14" s="20">
        <v>307</v>
      </c>
      <c r="D14" s="20">
        <v>365</v>
      </c>
      <c r="E14" s="20">
        <v>283</v>
      </c>
      <c r="F14" s="20">
        <v>864</v>
      </c>
      <c r="G14" s="20">
        <v>597</v>
      </c>
      <c r="H14" s="20">
        <v>400</v>
      </c>
      <c r="I14" s="20">
        <v>202</v>
      </c>
      <c r="J14" s="20">
        <v>188</v>
      </c>
      <c r="K14" s="20">
        <v>374</v>
      </c>
      <c r="L14" s="20">
        <v>636</v>
      </c>
      <c r="M14" s="20">
        <v>315</v>
      </c>
      <c r="N14" s="20">
        <v>441</v>
      </c>
      <c r="O14" s="20">
        <v>315</v>
      </c>
      <c r="P14" s="20">
        <v>485</v>
      </c>
      <c r="Q14" s="20">
        <v>476</v>
      </c>
      <c r="R14" s="20">
        <v>392</v>
      </c>
      <c r="S14" s="20">
        <v>356</v>
      </c>
      <c r="T14" s="20">
        <v>435</v>
      </c>
      <c r="U14" s="20">
        <v>242</v>
      </c>
      <c r="V14" s="20">
        <v>392</v>
      </c>
      <c r="W14" s="20">
        <v>352</v>
      </c>
      <c r="X14" s="20">
        <v>392</v>
      </c>
      <c r="Y14" s="20">
        <v>321</v>
      </c>
      <c r="Z14" s="20">
        <v>291</v>
      </c>
      <c r="AA14" s="20">
        <v>228</v>
      </c>
      <c r="AB14" s="22" t="s">
        <v>12</v>
      </c>
      <c r="AC14" s="15" t="s">
        <v>23</v>
      </c>
      <c r="AD14" s="15" t="s">
        <v>23</v>
      </c>
      <c r="AE14" s="22" t="s">
        <v>12</v>
      </c>
      <c r="AF14" s="22" t="s">
        <v>12</v>
      </c>
      <c r="AG14" s="22" t="s">
        <v>12</v>
      </c>
      <c r="AH14" s="22" t="s">
        <v>12</v>
      </c>
      <c r="AI14" s="22" t="s">
        <v>12</v>
      </c>
      <c r="AJ14" s="22" t="s">
        <v>12</v>
      </c>
      <c r="AK14" s="22" t="s">
        <v>12</v>
      </c>
      <c r="AL14" s="22" t="s">
        <v>12</v>
      </c>
      <c r="AM14" s="22" t="s">
        <v>12</v>
      </c>
      <c r="AN14" s="22" t="s">
        <v>12</v>
      </c>
      <c r="AO14" s="22" t="s">
        <v>12</v>
      </c>
      <c r="AP14" s="22" t="s">
        <v>12</v>
      </c>
      <c r="AQ14" s="22" t="s">
        <v>12</v>
      </c>
      <c r="AR14" s="22" t="s">
        <v>12</v>
      </c>
      <c r="AS14" s="22" t="s">
        <v>12</v>
      </c>
      <c r="AT14" s="22" t="s">
        <v>12</v>
      </c>
      <c r="AU14" s="22" t="s">
        <v>12</v>
      </c>
      <c r="AV14" s="22" t="s">
        <v>12</v>
      </c>
      <c r="AW14" s="22" t="s">
        <v>12</v>
      </c>
      <c r="AX14" s="22" t="s">
        <v>12</v>
      </c>
      <c r="AY14" s="22" t="s">
        <v>12</v>
      </c>
      <c r="AZ14" s="21">
        <v>1648</v>
      </c>
      <c r="BA14" s="21">
        <v>1892</v>
      </c>
      <c r="BB14" s="21">
        <v>545</v>
      </c>
      <c r="BC14" s="21">
        <v>491</v>
      </c>
      <c r="BD14" s="21">
        <v>679</v>
      </c>
      <c r="BE14" s="21">
        <v>354</v>
      </c>
      <c r="BF14" s="21">
        <v>513</v>
      </c>
      <c r="BG14" s="21">
        <v>659</v>
      </c>
      <c r="BH14" s="21">
        <v>672</v>
      </c>
      <c r="BI14" s="21">
        <v>622</v>
      </c>
      <c r="BJ14" s="21">
        <v>796</v>
      </c>
      <c r="BK14" s="22">
        <v>629</v>
      </c>
      <c r="BL14" s="21">
        <v>532</v>
      </c>
      <c r="BM14" s="21">
        <v>2509</v>
      </c>
      <c r="BN14" s="21">
        <v>772</v>
      </c>
      <c r="BO14" s="21">
        <v>312</v>
      </c>
      <c r="BP14" s="4"/>
      <c r="BQ14" s="4"/>
      <c r="BR14" s="4"/>
      <c r="BS14" s="4"/>
      <c r="BT14" s="4"/>
      <c r="BU14" s="4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</row>
    <row r="15" spans="1:101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5"/>
      <c r="BQ15" s="5"/>
      <c r="BR15" s="5"/>
      <c r="BS15" s="5"/>
      <c r="BT15" s="5"/>
      <c r="BU15" s="5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</row>
    <row r="16" spans="1:101">
      <c r="A16" s="25" t="s">
        <v>15</v>
      </c>
      <c r="B16" s="14">
        <f>SUM(B17:B18)</f>
        <v>7918</v>
      </c>
      <c r="C16" s="14">
        <f t="shared" ref="C16:AA16" si="3">SUM(C17:C18)</f>
        <v>7635</v>
      </c>
      <c r="D16" s="14">
        <f t="shared" si="3"/>
        <v>8975</v>
      </c>
      <c r="E16" s="14">
        <f t="shared" si="3"/>
        <v>8051</v>
      </c>
      <c r="F16" s="14">
        <f t="shared" si="3"/>
        <v>8050</v>
      </c>
      <c r="G16" s="14">
        <f t="shared" si="3"/>
        <v>7529</v>
      </c>
      <c r="H16" s="14">
        <f t="shared" si="3"/>
        <v>10229</v>
      </c>
      <c r="I16" s="14">
        <f t="shared" si="3"/>
        <v>9237</v>
      </c>
      <c r="J16" s="14">
        <f t="shared" si="3"/>
        <v>8884</v>
      </c>
      <c r="K16" s="14">
        <f t="shared" si="3"/>
        <v>9305</v>
      </c>
      <c r="L16" s="14">
        <f t="shared" si="3"/>
        <v>10494</v>
      </c>
      <c r="M16" s="14">
        <f t="shared" si="3"/>
        <v>8351</v>
      </c>
      <c r="N16" s="14">
        <f t="shared" si="3"/>
        <v>8371</v>
      </c>
      <c r="O16" s="14">
        <f t="shared" si="3"/>
        <v>7751</v>
      </c>
      <c r="P16" s="14">
        <f t="shared" si="3"/>
        <v>8883</v>
      </c>
      <c r="Q16" s="14">
        <f t="shared" si="3"/>
        <v>7462</v>
      </c>
      <c r="R16" s="14">
        <f t="shared" si="3"/>
        <v>8142</v>
      </c>
      <c r="S16" s="14">
        <f t="shared" si="3"/>
        <v>8046</v>
      </c>
      <c r="T16" s="14">
        <f t="shared" si="3"/>
        <v>9783</v>
      </c>
      <c r="U16" s="14">
        <f t="shared" si="3"/>
        <v>7908</v>
      </c>
      <c r="V16" s="14">
        <f t="shared" si="3"/>
        <v>8886</v>
      </c>
      <c r="W16" s="14">
        <f t="shared" si="3"/>
        <v>8570</v>
      </c>
      <c r="X16" s="14">
        <f t="shared" si="3"/>
        <v>11596</v>
      </c>
      <c r="Y16" s="14">
        <f t="shared" si="3"/>
        <v>9588</v>
      </c>
      <c r="Z16" s="14">
        <f t="shared" si="3"/>
        <v>8363</v>
      </c>
      <c r="AA16" s="14">
        <f t="shared" si="3"/>
        <v>8062</v>
      </c>
      <c r="AB16" s="14">
        <v>3941</v>
      </c>
      <c r="AC16" s="15" t="s">
        <v>23</v>
      </c>
      <c r="AD16" s="15" t="s">
        <v>23</v>
      </c>
      <c r="AE16" s="26">
        <v>438</v>
      </c>
      <c r="AF16" s="26">
        <v>277</v>
      </c>
      <c r="AG16" s="26">
        <v>363</v>
      </c>
      <c r="AH16" s="26">
        <v>473</v>
      </c>
      <c r="AI16" s="26">
        <v>704</v>
      </c>
      <c r="AJ16" s="27">
        <v>1087</v>
      </c>
      <c r="AK16" s="27">
        <v>2170</v>
      </c>
      <c r="AL16" s="14">
        <f t="shared" ref="AL16:AW16" si="4">SUM(AL17:AL18)</f>
        <v>4319</v>
      </c>
      <c r="AM16" s="14">
        <f t="shared" si="4"/>
        <v>4167</v>
      </c>
      <c r="AN16" s="14">
        <f t="shared" si="4"/>
        <v>4251</v>
      </c>
      <c r="AO16" s="14">
        <f t="shared" si="4"/>
        <v>3919</v>
      </c>
      <c r="AP16" s="14">
        <f t="shared" si="4"/>
        <v>2204</v>
      </c>
      <c r="AQ16" s="14">
        <f t="shared" si="4"/>
        <v>2252</v>
      </c>
      <c r="AR16" s="14">
        <f t="shared" si="4"/>
        <v>5691</v>
      </c>
      <c r="AS16" s="14">
        <f t="shared" si="4"/>
        <v>5786</v>
      </c>
      <c r="AT16" s="14">
        <f t="shared" si="4"/>
        <v>6239</v>
      </c>
      <c r="AU16" s="14">
        <f t="shared" si="4"/>
        <v>7548</v>
      </c>
      <c r="AV16" s="14">
        <f t="shared" si="4"/>
        <v>8010</v>
      </c>
      <c r="AW16" s="14">
        <f t="shared" si="4"/>
        <v>7428</v>
      </c>
      <c r="AX16" s="14">
        <v>8934</v>
      </c>
      <c r="AY16" s="14">
        <v>8143</v>
      </c>
      <c r="AZ16" s="14">
        <f t="shared" ref="AZ16:BO16" si="5">SUM(AZ17:AZ18)</f>
        <v>8189</v>
      </c>
      <c r="BA16" s="14">
        <f t="shared" si="5"/>
        <v>9096</v>
      </c>
      <c r="BB16" s="14">
        <f t="shared" si="5"/>
        <v>9100</v>
      </c>
      <c r="BC16" s="14">
        <f t="shared" si="5"/>
        <v>9333</v>
      </c>
      <c r="BD16" s="14">
        <f t="shared" si="5"/>
        <v>10406</v>
      </c>
      <c r="BE16" s="14">
        <f t="shared" si="5"/>
        <v>10350</v>
      </c>
      <c r="BF16" s="14">
        <f t="shared" si="5"/>
        <v>10919</v>
      </c>
      <c r="BG16" s="14">
        <f t="shared" si="5"/>
        <v>11121</v>
      </c>
      <c r="BH16" s="14">
        <f t="shared" si="5"/>
        <v>10574</v>
      </c>
      <c r="BI16" s="14">
        <f t="shared" si="5"/>
        <v>9273</v>
      </c>
      <c r="BJ16" s="14">
        <f t="shared" si="5"/>
        <v>9784</v>
      </c>
      <c r="BK16" s="14">
        <f t="shared" si="5"/>
        <v>9014</v>
      </c>
      <c r="BL16" s="14">
        <f t="shared" si="5"/>
        <v>8517</v>
      </c>
      <c r="BM16" s="14">
        <f t="shared" si="5"/>
        <v>9138</v>
      </c>
      <c r="BN16" s="14">
        <f t="shared" si="5"/>
        <v>7860</v>
      </c>
      <c r="BO16" s="14">
        <f t="shared" si="5"/>
        <v>8185</v>
      </c>
      <c r="BP16" s="3"/>
      <c r="BQ16" s="3"/>
      <c r="BR16" s="3"/>
      <c r="BS16" s="3"/>
      <c r="BT16" s="3"/>
      <c r="BU16" s="3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</row>
    <row r="17" spans="1:101">
      <c r="A17" s="18" t="s">
        <v>16</v>
      </c>
      <c r="B17" s="21">
        <v>7744</v>
      </c>
      <c r="C17" s="21">
        <v>7464</v>
      </c>
      <c r="D17" s="21">
        <v>8792</v>
      </c>
      <c r="E17" s="21">
        <v>7902</v>
      </c>
      <c r="F17" s="21">
        <v>7850</v>
      </c>
      <c r="G17" s="21">
        <v>7335</v>
      </c>
      <c r="H17" s="21">
        <v>10010</v>
      </c>
      <c r="I17" s="21">
        <v>9134</v>
      </c>
      <c r="J17" s="21">
        <v>8767</v>
      </c>
      <c r="K17" s="21">
        <v>9096</v>
      </c>
      <c r="L17" s="21">
        <v>10166</v>
      </c>
      <c r="M17" s="21">
        <v>8189</v>
      </c>
      <c r="N17" s="21">
        <v>8063</v>
      </c>
      <c r="O17" s="21">
        <v>7579</v>
      </c>
      <c r="P17" s="21">
        <v>8647</v>
      </c>
      <c r="Q17" s="21">
        <v>7195</v>
      </c>
      <c r="R17" s="21">
        <v>7919</v>
      </c>
      <c r="S17" s="21">
        <v>7827</v>
      </c>
      <c r="T17" s="21">
        <v>9480</v>
      </c>
      <c r="U17" s="21">
        <v>7748</v>
      </c>
      <c r="V17" s="21">
        <v>8656</v>
      </c>
      <c r="W17" s="21">
        <v>8361</v>
      </c>
      <c r="X17" s="21">
        <v>11372</v>
      </c>
      <c r="Y17" s="21">
        <v>9410</v>
      </c>
      <c r="Z17" s="21">
        <v>8185</v>
      </c>
      <c r="AA17" s="21">
        <v>7949</v>
      </c>
      <c r="AB17" s="21">
        <v>3907</v>
      </c>
      <c r="AC17" s="15" t="s">
        <v>23</v>
      </c>
      <c r="AD17" s="15" t="s">
        <v>23</v>
      </c>
      <c r="AE17" s="22" t="s">
        <v>12</v>
      </c>
      <c r="AF17" s="22" t="s">
        <v>12</v>
      </c>
      <c r="AG17" s="22" t="s">
        <v>12</v>
      </c>
      <c r="AH17" s="22" t="s">
        <v>12</v>
      </c>
      <c r="AI17" s="22" t="s">
        <v>12</v>
      </c>
      <c r="AJ17" s="22" t="s">
        <v>12</v>
      </c>
      <c r="AK17" s="22" t="s">
        <v>12</v>
      </c>
      <c r="AL17" s="21">
        <v>4319</v>
      </c>
      <c r="AM17" s="21">
        <v>4167</v>
      </c>
      <c r="AN17" s="21">
        <v>4251</v>
      </c>
      <c r="AO17" s="21">
        <v>3919</v>
      </c>
      <c r="AP17" s="21">
        <v>2204</v>
      </c>
      <c r="AQ17" s="21">
        <v>2252</v>
      </c>
      <c r="AR17" s="21">
        <v>5691</v>
      </c>
      <c r="AS17" s="21">
        <v>5786</v>
      </c>
      <c r="AT17" s="21">
        <v>6239</v>
      </c>
      <c r="AU17" s="21">
        <v>7548</v>
      </c>
      <c r="AV17" s="21">
        <v>8010</v>
      </c>
      <c r="AW17" s="21">
        <v>7313</v>
      </c>
      <c r="AX17" s="21">
        <v>8865</v>
      </c>
      <c r="AY17" s="21">
        <v>8070</v>
      </c>
      <c r="AZ17" s="21">
        <v>7895</v>
      </c>
      <c r="BA17" s="21">
        <v>8696</v>
      </c>
      <c r="BB17" s="21">
        <v>8857</v>
      </c>
      <c r="BC17" s="21">
        <v>9124</v>
      </c>
      <c r="BD17" s="21">
        <v>10031</v>
      </c>
      <c r="BE17" s="21">
        <v>10186</v>
      </c>
      <c r="BF17" s="21">
        <v>10591</v>
      </c>
      <c r="BG17" s="21">
        <v>10762</v>
      </c>
      <c r="BH17" s="21">
        <v>10175</v>
      </c>
      <c r="BI17" s="21">
        <v>8918</v>
      </c>
      <c r="BJ17" s="21">
        <v>9448</v>
      </c>
      <c r="BK17" s="21">
        <v>8721</v>
      </c>
      <c r="BL17" s="21">
        <v>8236</v>
      </c>
      <c r="BM17" s="21">
        <v>8614</v>
      </c>
      <c r="BN17" s="21">
        <v>7439</v>
      </c>
      <c r="BO17" s="21">
        <v>7990</v>
      </c>
      <c r="BP17" s="4"/>
      <c r="BQ17" s="4"/>
      <c r="BR17" s="4"/>
      <c r="BS17" s="4"/>
      <c r="BT17" s="4"/>
      <c r="BU17" s="4"/>
      <c r="BX17" s="42"/>
      <c r="BY17" s="43">
        <v>8865</v>
      </c>
      <c r="BZ17" s="43">
        <v>8070</v>
      </c>
      <c r="CA17" s="43">
        <v>7895</v>
      </c>
      <c r="CB17" s="43">
        <v>8696</v>
      </c>
      <c r="CC17" s="43">
        <v>8857</v>
      </c>
      <c r="CD17" s="43">
        <v>9124</v>
      </c>
      <c r="CE17" s="43">
        <v>10031</v>
      </c>
      <c r="CF17" s="43">
        <v>10186</v>
      </c>
      <c r="CG17" s="43">
        <v>10591</v>
      </c>
      <c r="CH17" s="43">
        <v>10762</v>
      </c>
      <c r="CI17" s="43">
        <v>10175</v>
      </c>
      <c r="CJ17" s="43">
        <v>8918</v>
      </c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</row>
    <row r="18" spans="1:101">
      <c r="A18" s="18" t="s">
        <v>17</v>
      </c>
      <c r="B18" s="24">
        <v>174</v>
      </c>
      <c r="C18" s="24">
        <v>171</v>
      </c>
      <c r="D18" s="24">
        <v>183</v>
      </c>
      <c r="E18" s="24">
        <v>149</v>
      </c>
      <c r="F18" s="24">
        <v>200</v>
      </c>
      <c r="G18" s="24">
        <v>194</v>
      </c>
      <c r="H18" s="24">
        <v>219</v>
      </c>
      <c r="I18" s="24">
        <v>103</v>
      </c>
      <c r="J18" s="24">
        <v>117</v>
      </c>
      <c r="K18" s="24">
        <v>209</v>
      </c>
      <c r="L18" s="24">
        <v>328</v>
      </c>
      <c r="M18" s="24">
        <v>162</v>
      </c>
      <c r="N18" s="24">
        <v>308</v>
      </c>
      <c r="O18" s="24">
        <v>172</v>
      </c>
      <c r="P18" s="24">
        <v>236</v>
      </c>
      <c r="Q18" s="24">
        <v>267</v>
      </c>
      <c r="R18" s="24">
        <v>223</v>
      </c>
      <c r="S18" s="24">
        <v>219</v>
      </c>
      <c r="T18" s="24">
        <v>303</v>
      </c>
      <c r="U18" s="24">
        <v>160</v>
      </c>
      <c r="V18" s="24">
        <v>230</v>
      </c>
      <c r="W18" s="24">
        <v>209</v>
      </c>
      <c r="X18" s="24">
        <v>224</v>
      </c>
      <c r="Y18" s="24">
        <v>178</v>
      </c>
      <c r="Z18" s="24">
        <v>178</v>
      </c>
      <c r="AA18" s="24">
        <v>113</v>
      </c>
      <c r="AB18" s="22" t="s">
        <v>12</v>
      </c>
      <c r="AC18" s="15" t="s">
        <v>23</v>
      </c>
      <c r="AD18" s="15" t="s">
        <v>23</v>
      </c>
      <c r="AE18" s="22" t="s">
        <v>12</v>
      </c>
      <c r="AF18" s="22" t="s">
        <v>12</v>
      </c>
      <c r="AG18" s="22" t="s">
        <v>12</v>
      </c>
      <c r="AH18" s="22" t="s">
        <v>12</v>
      </c>
      <c r="AI18" s="22" t="s">
        <v>12</v>
      </c>
      <c r="AJ18" s="22" t="s">
        <v>12</v>
      </c>
      <c r="AK18" s="22" t="s">
        <v>12</v>
      </c>
      <c r="AL18" s="22" t="s">
        <v>12</v>
      </c>
      <c r="AM18" s="22" t="s">
        <v>12</v>
      </c>
      <c r="AN18" s="22" t="s">
        <v>12</v>
      </c>
      <c r="AO18" s="22" t="s">
        <v>12</v>
      </c>
      <c r="AP18" s="22" t="s">
        <v>12</v>
      </c>
      <c r="AQ18" s="22" t="s">
        <v>12</v>
      </c>
      <c r="AR18" s="22" t="s">
        <v>12</v>
      </c>
      <c r="AS18" s="22" t="s">
        <v>12</v>
      </c>
      <c r="AT18" s="22" t="s">
        <v>12</v>
      </c>
      <c r="AU18" s="22" t="s">
        <v>12</v>
      </c>
      <c r="AV18" s="22" t="s">
        <v>12</v>
      </c>
      <c r="AW18" s="24">
        <v>115</v>
      </c>
      <c r="AX18" s="22" t="s">
        <v>12</v>
      </c>
      <c r="AY18" s="22" t="s">
        <v>12</v>
      </c>
      <c r="AZ18" s="21">
        <v>294</v>
      </c>
      <c r="BA18" s="21">
        <v>400</v>
      </c>
      <c r="BB18" s="21">
        <v>243</v>
      </c>
      <c r="BC18" s="21">
        <v>209</v>
      </c>
      <c r="BD18" s="21">
        <v>375</v>
      </c>
      <c r="BE18" s="21">
        <v>164</v>
      </c>
      <c r="BF18" s="21">
        <v>328</v>
      </c>
      <c r="BG18" s="21">
        <v>359</v>
      </c>
      <c r="BH18" s="21">
        <v>399</v>
      </c>
      <c r="BI18" s="21">
        <v>355</v>
      </c>
      <c r="BJ18" s="21">
        <v>336</v>
      </c>
      <c r="BK18" s="22">
        <v>293</v>
      </c>
      <c r="BL18" s="21">
        <v>281</v>
      </c>
      <c r="BM18" s="21">
        <v>524</v>
      </c>
      <c r="BN18" s="21">
        <v>421</v>
      </c>
      <c r="BO18" s="21">
        <v>195</v>
      </c>
      <c r="BP18" s="4"/>
      <c r="BQ18" s="4"/>
      <c r="BR18" s="4"/>
      <c r="BS18" s="4"/>
      <c r="BT18" s="4"/>
      <c r="BU18" s="4"/>
      <c r="BX18" s="42"/>
      <c r="BY18" s="44">
        <v>0</v>
      </c>
      <c r="BZ18" s="44">
        <v>0</v>
      </c>
      <c r="CA18" s="43">
        <v>294</v>
      </c>
      <c r="CB18" s="43">
        <v>400</v>
      </c>
      <c r="CC18" s="43">
        <v>243</v>
      </c>
      <c r="CD18" s="43">
        <v>209</v>
      </c>
      <c r="CE18" s="43">
        <v>375</v>
      </c>
      <c r="CF18" s="43">
        <v>164</v>
      </c>
      <c r="CG18" s="43">
        <v>328</v>
      </c>
      <c r="CH18" s="43">
        <v>359</v>
      </c>
      <c r="CI18" s="43">
        <v>399</v>
      </c>
      <c r="CJ18" s="43">
        <v>355</v>
      </c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</row>
    <row r="19" spans="1:10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5"/>
      <c r="BQ19" s="5"/>
      <c r="BR19" s="5"/>
      <c r="BS19" s="5"/>
      <c r="BT19" s="5"/>
      <c r="BU19" s="5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</row>
    <row r="20" spans="1:101">
      <c r="A20" s="12" t="s">
        <v>36</v>
      </c>
      <c r="B20" s="28">
        <f>B12/B16</f>
        <v>1.9199292750694621</v>
      </c>
      <c r="C20" s="28">
        <f t="shared" ref="C20:AB22" si="6">C12/C16</f>
        <v>2.0020956123117224</v>
      </c>
      <c r="D20" s="28">
        <f t="shared" si="6"/>
        <v>1.7026183844011142</v>
      </c>
      <c r="E20" s="28">
        <f t="shared" si="6"/>
        <v>1.6764377096012917</v>
      </c>
      <c r="F20" s="28">
        <f t="shared" si="6"/>
        <v>1.7986335403726708</v>
      </c>
      <c r="G20" s="28">
        <f t="shared" si="6"/>
        <v>1.68933457298446</v>
      </c>
      <c r="H20" s="28">
        <f t="shared" si="6"/>
        <v>1.7788640140776224</v>
      </c>
      <c r="I20" s="28">
        <f t="shared" si="6"/>
        <v>1.6220634405109884</v>
      </c>
      <c r="J20" s="28">
        <f t="shared" si="6"/>
        <v>1.6772850067537146</v>
      </c>
      <c r="K20" s="28">
        <f t="shared" si="6"/>
        <v>1.8495432563138097</v>
      </c>
      <c r="L20" s="28">
        <f t="shared" si="6"/>
        <v>1.7080236325519345</v>
      </c>
      <c r="M20" s="28">
        <f t="shared" si="6"/>
        <v>1.807088971380673</v>
      </c>
      <c r="N20" s="28">
        <f t="shared" si="6"/>
        <v>1.8114920559072991</v>
      </c>
      <c r="O20" s="28">
        <f t="shared" si="6"/>
        <v>1.8681460456715262</v>
      </c>
      <c r="P20" s="28">
        <f t="shared" si="6"/>
        <v>1.7506473038387933</v>
      </c>
      <c r="Q20" s="28">
        <f t="shared" si="6"/>
        <v>1.8689359421066738</v>
      </c>
      <c r="R20" s="28">
        <f t="shared" si="6"/>
        <v>1.7371653156472611</v>
      </c>
      <c r="S20" s="28">
        <f t="shared" si="6"/>
        <v>1.8401690280884913</v>
      </c>
      <c r="T20" s="28">
        <f t="shared" si="6"/>
        <v>1.8391086578759073</v>
      </c>
      <c r="U20" s="28">
        <f t="shared" si="6"/>
        <v>1.7301466868993425</v>
      </c>
      <c r="V20" s="28">
        <f t="shared" si="6"/>
        <v>1.7223722709880711</v>
      </c>
      <c r="W20" s="28">
        <f t="shared" si="6"/>
        <v>1.7175029171528589</v>
      </c>
      <c r="X20" s="28">
        <f t="shared" si="6"/>
        <v>1.6413418420144879</v>
      </c>
      <c r="Y20" s="28">
        <f t="shared" si="6"/>
        <v>1.5931372549019607</v>
      </c>
      <c r="Z20" s="28">
        <f t="shared" si="6"/>
        <v>1.8819801506636376</v>
      </c>
      <c r="AA20" s="28">
        <f t="shared" si="6"/>
        <v>1.8180352269908211</v>
      </c>
      <c r="AB20" s="28">
        <f t="shared" si="6"/>
        <v>1.7668104541994418</v>
      </c>
      <c r="AC20" s="22" t="s">
        <v>12</v>
      </c>
      <c r="AD20" s="22" t="s">
        <v>12</v>
      </c>
      <c r="AE20" s="28">
        <f t="shared" ref="AE20:BO22" si="7">AE12/AE16</f>
        <v>2.6598173515981736</v>
      </c>
      <c r="AF20" s="28">
        <f t="shared" si="7"/>
        <v>1.855595667870036</v>
      </c>
      <c r="AG20" s="28">
        <f t="shared" si="7"/>
        <v>1.7410468319559229</v>
      </c>
      <c r="AH20" s="28">
        <f t="shared" si="7"/>
        <v>1.5813953488372092</v>
      </c>
      <c r="AI20" s="28">
        <f t="shared" si="7"/>
        <v>1.8267045454545454</v>
      </c>
      <c r="AJ20" s="28">
        <f t="shared" si="7"/>
        <v>2.0202391904323829</v>
      </c>
      <c r="AK20" s="28">
        <f t="shared" si="7"/>
        <v>2.0917050691244241</v>
      </c>
      <c r="AL20" s="28">
        <f t="shared" si="7"/>
        <v>2.2097707802732116</v>
      </c>
      <c r="AM20" s="28">
        <f t="shared" si="7"/>
        <v>1.9066474682025438</v>
      </c>
      <c r="AN20" s="28">
        <f t="shared" si="7"/>
        <v>1.7017172430016467</v>
      </c>
      <c r="AO20" s="28">
        <f t="shared" si="7"/>
        <v>1.7780045930084205</v>
      </c>
      <c r="AP20" s="28">
        <f t="shared" si="7"/>
        <v>1.6529038112522687</v>
      </c>
      <c r="AQ20" s="28">
        <f t="shared" si="7"/>
        <v>1.6123445825932505</v>
      </c>
      <c r="AR20" s="28">
        <f t="shared" si="7"/>
        <v>1.9873484449130205</v>
      </c>
      <c r="AS20" s="28">
        <f t="shared" si="7"/>
        <v>1.8181818181818181</v>
      </c>
      <c r="AT20" s="28">
        <f t="shared" si="7"/>
        <v>1.7852219907036384</v>
      </c>
      <c r="AU20" s="28">
        <f t="shared" si="7"/>
        <v>1.9444886062533122</v>
      </c>
      <c r="AV20" s="28">
        <f t="shared" si="7"/>
        <v>2.0086142322097378</v>
      </c>
      <c r="AW20" s="28">
        <f t="shared" si="7"/>
        <v>1.8301023155627356</v>
      </c>
      <c r="AX20" s="28">
        <f t="shared" si="7"/>
        <v>2.1079023953436309</v>
      </c>
      <c r="AY20" s="28">
        <f t="shared" si="7"/>
        <v>2.0725776740758932</v>
      </c>
      <c r="AZ20" s="28">
        <f t="shared" si="7"/>
        <v>2.0561729148858223</v>
      </c>
      <c r="BA20" s="28">
        <f t="shared" si="7"/>
        <v>2.108179419525066</v>
      </c>
      <c r="BB20" s="28">
        <f t="shared" si="7"/>
        <v>1.79</v>
      </c>
      <c r="BC20" s="28">
        <f t="shared" si="7"/>
        <v>1.8469945355191257</v>
      </c>
      <c r="BD20" s="28">
        <f t="shared" si="7"/>
        <v>1.9830866807610994</v>
      </c>
      <c r="BE20" s="28">
        <f t="shared" si="7"/>
        <v>1.721256038647343</v>
      </c>
      <c r="BF20" s="28">
        <f t="shared" si="7"/>
        <v>1.764080959794853</v>
      </c>
      <c r="BG20" s="28">
        <f t="shared" si="7"/>
        <v>1.8157539789587267</v>
      </c>
      <c r="BH20" s="28">
        <f t="shared" si="7"/>
        <v>1.8459428787592207</v>
      </c>
      <c r="BI20" s="28">
        <f t="shared" si="7"/>
        <v>1.78539846867249</v>
      </c>
      <c r="BJ20" s="28">
        <f t="shared" si="7"/>
        <v>2.1500408830744071</v>
      </c>
      <c r="BK20" s="28">
        <f t="shared" si="7"/>
        <v>1.8821832704681607</v>
      </c>
      <c r="BL20" s="28">
        <f t="shared" si="7"/>
        <v>1.8899847364095339</v>
      </c>
      <c r="BM20" s="28">
        <f t="shared" si="7"/>
        <v>2.0121470781352593</v>
      </c>
      <c r="BN20" s="28">
        <f t="shared" si="7"/>
        <v>1.9534351145038167</v>
      </c>
      <c r="BO20" s="28">
        <f t="shared" si="7"/>
        <v>1.7607819181429445</v>
      </c>
      <c r="BP20" s="6"/>
      <c r="BQ20" s="6"/>
      <c r="BR20" s="6"/>
      <c r="BS20" s="6"/>
      <c r="BT20" s="6"/>
      <c r="BU20" s="6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</row>
    <row r="21" spans="1:101">
      <c r="A21" s="18" t="s">
        <v>16</v>
      </c>
      <c r="B21" s="29">
        <f t="shared" ref="B21" si="8">B13/B17</f>
        <v>1.9298811983471074</v>
      </c>
      <c r="C21" s="29">
        <f t="shared" si="6"/>
        <v>2.0068327974276525</v>
      </c>
      <c r="D21" s="29">
        <f t="shared" si="6"/>
        <v>1.6965423111919926</v>
      </c>
      <c r="E21" s="29">
        <f t="shared" si="6"/>
        <v>1.6722348772462667</v>
      </c>
      <c r="F21" s="29">
        <f t="shared" si="6"/>
        <v>1.7343949044585987</v>
      </c>
      <c r="G21" s="29">
        <f t="shared" si="6"/>
        <v>1.6526244035446489</v>
      </c>
      <c r="H21" s="29">
        <f t="shared" si="6"/>
        <v>1.7778221778221779</v>
      </c>
      <c r="I21" s="29">
        <f t="shared" si="6"/>
        <v>1.6182395445587914</v>
      </c>
      <c r="J21" s="29">
        <f t="shared" si="6"/>
        <v>1.6782251625413482</v>
      </c>
      <c r="K21" s="29">
        <f t="shared" si="6"/>
        <v>1.8509234828496042</v>
      </c>
      <c r="L21" s="29">
        <f t="shared" si="6"/>
        <v>1.7005705292150306</v>
      </c>
      <c r="M21" s="29">
        <f t="shared" si="6"/>
        <v>1.8043717181585053</v>
      </c>
      <c r="N21" s="29">
        <f t="shared" si="6"/>
        <v>1.8259952871139775</v>
      </c>
      <c r="O21" s="29">
        <f t="shared" si="6"/>
        <v>1.8689800765272464</v>
      </c>
      <c r="P21" s="29">
        <f t="shared" si="6"/>
        <v>1.7423383832543078</v>
      </c>
      <c r="Q21" s="29">
        <f t="shared" si="6"/>
        <v>1.8721334259902711</v>
      </c>
      <c r="R21" s="29">
        <f t="shared" si="6"/>
        <v>1.7365829018815506</v>
      </c>
      <c r="S21" s="29">
        <f t="shared" si="6"/>
        <v>1.8461735019803245</v>
      </c>
      <c r="T21" s="29">
        <f t="shared" si="6"/>
        <v>1.8520042194092827</v>
      </c>
      <c r="U21" s="29">
        <f t="shared" si="6"/>
        <v>1.7346411977284462</v>
      </c>
      <c r="V21" s="29">
        <f t="shared" si="6"/>
        <v>1.7228512014787432</v>
      </c>
      <c r="W21" s="29">
        <f t="shared" si="6"/>
        <v>1.7183351273771079</v>
      </c>
      <c r="X21" s="29">
        <f t="shared" si="6"/>
        <v>1.6392015476609216</v>
      </c>
      <c r="Y21" s="29">
        <f t="shared" si="6"/>
        <v>1.5891604675876727</v>
      </c>
      <c r="Z21" s="29">
        <f t="shared" si="6"/>
        <v>1.887354917532071</v>
      </c>
      <c r="AA21" s="29">
        <f t="shared" si="6"/>
        <v>1.8151968801107057</v>
      </c>
      <c r="AB21" s="29">
        <f t="shared" si="6"/>
        <v>1.7724596877399539</v>
      </c>
      <c r="AC21" s="22" t="s">
        <v>12</v>
      </c>
      <c r="AD21" s="22" t="s">
        <v>12</v>
      </c>
      <c r="AE21" s="22" t="s">
        <v>12</v>
      </c>
      <c r="AF21" s="22" t="s">
        <v>12</v>
      </c>
      <c r="AG21" s="22" t="s">
        <v>12</v>
      </c>
      <c r="AH21" s="22" t="s">
        <v>12</v>
      </c>
      <c r="AI21" s="22" t="s">
        <v>12</v>
      </c>
      <c r="AJ21" s="22" t="s">
        <v>12</v>
      </c>
      <c r="AK21" s="22" t="s">
        <v>12</v>
      </c>
      <c r="AL21" s="29">
        <f t="shared" si="7"/>
        <v>2.2097707802732116</v>
      </c>
      <c r="AM21" s="29">
        <f t="shared" si="7"/>
        <v>1.9066474682025438</v>
      </c>
      <c r="AN21" s="29">
        <f t="shared" si="7"/>
        <v>1.7017172430016467</v>
      </c>
      <c r="AO21" s="29">
        <f t="shared" si="7"/>
        <v>1.7780045930084205</v>
      </c>
      <c r="AP21" s="29">
        <f t="shared" si="7"/>
        <v>1.6529038112522687</v>
      </c>
      <c r="AQ21" s="29">
        <f t="shared" si="7"/>
        <v>1.6123445825932505</v>
      </c>
      <c r="AR21" s="29">
        <f t="shared" si="7"/>
        <v>1.9873484449130205</v>
      </c>
      <c r="AS21" s="29">
        <f t="shared" si="7"/>
        <v>1.8181818181818181</v>
      </c>
      <c r="AT21" s="29">
        <f t="shared" si="7"/>
        <v>1.7852219907036384</v>
      </c>
      <c r="AU21" s="29">
        <f t="shared" si="7"/>
        <v>1.9444886062533122</v>
      </c>
      <c r="AV21" s="29">
        <f t="shared" si="7"/>
        <v>2.0086142322097378</v>
      </c>
      <c r="AW21" s="29">
        <f t="shared" si="7"/>
        <v>1.8588814440038288</v>
      </c>
      <c r="AX21" s="29">
        <f t="shared" si="7"/>
        <v>2.1046813310772703</v>
      </c>
      <c r="AY21" s="29">
        <f t="shared" si="7"/>
        <v>2.0646840148698886</v>
      </c>
      <c r="AZ21" s="29">
        <f t="shared" si="7"/>
        <v>1.9240025332488917</v>
      </c>
      <c r="BA21" s="29">
        <f t="shared" si="7"/>
        <v>1.9875804967801287</v>
      </c>
      <c r="BB21" s="29">
        <f t="shared" si="7"/>
        <v>1.7775770576944789</v>
      </c>
      <c r="BC21" s="29">
        <f t="shared" si="7"/>
        <v>1.8354888206926787</v>
      </c>
      <c r="BD21" s="29">
        <f t="shared" si="7"/>
        <v>1.9895324494068387</v>
      </c>
      <c r="BE21" s="29">
        <f t="shared" si="7"/>
        <v>1.7142155900255251</v>
      </c>
      <c r="BF21" s="29">
        <f t="shared" si="7"/>
        <v>1.7702766499858371</v>
      </c>
      <c r="BG21" s="29">
        <f t="shared" si="7"/>
        <v>1.8150901319457351</v>
      </c>
      <c r="BH21" s="29">
        <f t="shared" si="7"/>
        <v>1.8522850122850123</v>
      </c>
      <c r="BI21" s="29">
        <f t="shared" si="7"/>
        <v>1.7867234806010317</v>
      </c>
      <c r="BJ21" s="29">
        <f t="shared" si="7"/>
        <v>2.1422523285351396</v>
      </c>
      <c r="BK21" s="29">
        <f t="shared" si="7"/>
        <v>1.8732943469785575</v>
      </c>
      <c r="BL21" s="29">
        <f t="shared" si="7"/>
        <v>1.8898737251092763</v>
      </c>
      <c r="BM21" s="29">
        <f t="shared" si="7"/>
        <v>1.8432783840260041</v>
      </c>
      <c r="BN21" s="29">
        <f t="shared" si="7"/>
        <v>1.960209705605592</v>
      </c>
      <c r="BO21" s="29">
        <f t="shared" si="7"/>
        <v>1.7647058823529411</v>
      </c>
      <c r="BP21" s="7"/>
      <c r="BQ21" s="7"/>
      <c r="BR21" s="7"/>
      <c r="BS21" s="7"/>
      <c r="BT21" s="7"/>
      <c r="BU21" s="7"/>
      <c r="BX21" s="42"/>
      <c r="BY21" s="45">
        <v>2.1046813310772703</v>
      </c>
      <c r="BZ21" s="45">
        <v>2.0646840148698886</v>
      </c>
      <c r="CA21" s="45">
        <v>1.9240025332488917</v>
      </c>
      <c r="CB21" s="45">
        <v>1.9875804967801287</v>
      </c>
      <c r="CC21" s="45">
        <v>1.7775770576944789</v>
      </c>
      <c r="CD21" s="45">
        <v>1.8354888206926787</v>
      </c>
      <c r="CE21" s="45">
        <v>1.9895324494068387</v>
      </c>
      <c r="CF21" s="45">
        <v>1.7142155900255251</v>
      </c>
      <c r="CG21" s="45">
        <v>1.7702766499858371</v>
      </c>
      <c r="CH21" s="45">
        <v>1.8150901319457351</v>
      </c>
      <c r="CI21" s="45">
        <v>1.8522850122850123</v>
      </c>
      <c r="CJ21" s="45">
        <v>1.7867234806010317</v>
      </c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</row>
    <row r="22" spans="1:101">
      <c r="A22" s="18" t="s">
        <v>17</v>
      </c>
      <c r="B22" s="29">
        <f>B14/B18</f>
        <v>1.4770114942528736</v>
      </c>
      <c r="C22" s="29">
        <f t="shared" si="6"/>
        <v>1.7953216374269005</v>
      </c>
      <c r="D22" s="29">
        <f t="shared" si="6"/>
        <v>1.9945355191256831</v>
      </c>
      <c r="E22" s="29">
        <f t="shared" si="6"/>
        <v>1.8993288590604027</v>
      </c>
      <c r="F22" s="29">
        <f t="shared" si="6"/>
        <v>4.32</v>
      </c>
      <c r="G22" s="29">
        <f t="shared" si="6"/>
        <v>3.0773195876288661</v>
      </c>
      <c r="H22" s="29">
        <f t="shared" si="6"/>
        <v>1.8264840182648401</v>
      </c>
      <c r="I22" s="29">
        <f t="shared" si="6"/>
        <v>1.9611650485436893</v>
      </c>
      <c r="J22" s="29">
        <f t="shared" si="6"/>
        <v>1.6068376068376069</v>
      </c>
      <c r="K22" s="29">
        <f t="shared" si="6"/>
        <v>1.7894736842105263</v>
      </c>
      <c r="L22" s="29">
        <f t="shared" si="6"/>
        <v>1.9390243902439024</v>
      </c>
      <c r="M22" s="29">
        <f t="shared" si="6"/>
        <v>1.9444444444444444</v>
      </c>
      <c r="N22" s="29">
        <f t="shared" si="6"/>
        <v>1.4318181818181819</v>
      </c>
      <c r="O22" s="29">
        <f t="shared" si="6"/>
        <v>1.8313953488372092</v>
      </c>
      <c r="P22" s="29">
        <f t="shared" si="6"/>
        <v>2.0550847457627119</v>
      </c>
      <c r="Q22" s="29">
        <f t="shared" si="6"/>
        <v>1.7827715355805243</v>
      </c>
      <c r="R22" s="29">
        <f t="shared" si="6"/>
        <v>1.757847533632287</v>
      </c>
      <c r="S22" s="29">
        <f t="shared" si="6"/>
        <v>1.6255707762557077</v>
      </c>
      <c r="T22" s="29">
        <f t="shared" si="6"/>
        <v>1.4356435643564356</v>
      </c>
      <c r="U22" s="29">
        <f t="shared" si="6"/>
        <v>1.5125</v>
      </c>
      <c r="V22" s="29">
        <f t="shared" si="6"/>
        <v>1.7043478260869565</v>
      </c>
      <c r="W22" s="29">
        <f t="shared" si="6"/>
        <v>1.6842105263157894</v>
      </c>
      <c r="X22" s="29">
        <f t="shared" si="6"/>
        <v>1.75</v>
      </c>
      <c r="Y22" s="29">
        <f t="shared" si="6"/>
        <v>1.803370786516854</v>
      </c>
      <c r="Z22" s="29">
        <f t="shared" si="6"/>
        <v>1.6348314606741574</v>
      </c>
      <c r="AA22" s="29">
        <f t="shared" si="6"/>
        <v>2.0176991150442478</v>
      </c>
      <c r="AB22" s="22" t="s">
        <v>12</v>
      </c>
      <c r="AC22" s="22" t="s">
        <v>12</v>
      </c>
      <c r="AD22" s="22" t="s">
        <v>12</v>
      </c>
      <c r="AE22" s="22" t="s">
        <v>12</v>
      </c>
      <c r="AF22" s="22" t="s">
        <v>12</v>
      </c>
      <c r="AG22" s="22" t="s">
        <v>12</v>
      </c>
      <c r="AH22" s="22" t="s">
        <v>12</v>
      </c>
      <c r="AI22" s="22" t="s">
        <v>12</v>
      </c>
      <c r="AJ22" s="22" t="s">
        <v>12</v>
      </c>
      <c r="AK22" s="22" t="s">
        <v>12</v>
      </c>
      <c r="AL22" s="22" t="s">
        <v>12</v>
      </c>
      <c r="AM22" s="22" t="s">
        <v>12</v>
      </c>
      <c r="AN22" s="22" t="s">
        <v>12</v>
      </c>
      <c r="AO22" s="22" t="s">
        <v>12</v>
      </c>
      <c r="AP22" s="22" t="s">
        <v>12</v>
      </c>
      <c r="AQ22" s="22" t="s">
        <v>12</v>
      </c>
      <c r="AR22" s="22" t="s">
        <v>12</v>
      </c>
      <c r="AS22" s="22" t="s">
        <v>12</v>
      </c>
      <c r="AT22" s="22" t="s">
        <v>12</v>
      </c>
      <c r="AU22" s="22" t="s">
        <v>12</v>
      </c>
      <c r="AV22" s="22" t="s">
        <v>12</v>
      </c>
      <c r="AW22" s="22" t="s">
        <v>12</v>
      </c>
      <c r="AX22" s="22" t="s">
        <v>12</v>
      </c>
      <c r="AY22" s="22" t="s">
        <v>12</v>
      </c>
      <c r="AZ22" s="29">
        <f t="shared" si="7"/>
        <v>5.6054421768707483</v>
      </c>
      <c r="BA22" s="29">
        <f t="shared" si="7"/>
        <v>4.7300000000000004</v>
      </c>
      <c r="BB22" s="29">
        <f t="shared" si="7"/>
        <v>2.2427983539094649</v>
      </c>
      <c r="BC22" s="29">
        <f t="shared" si="7"/>
        <v>2.3492822966507179</v>
      </c>
      <c r="BD22" s="29">
        <f t="shared" si="7"/>
        <v>1.8106666666666666</v>
      </c>
      <c r="BE22" s="29">
        <f t="shared" si="7"/>
        <v>2.1585365853658538</v>
      </c>
      <c r="BF22" s="29">
        <f t="shared" si="7"/>
        <v>1.5640243902439024</v>
      </c>
      <c r="BG22" s="29">
        <f t="shared" si="7"/>
        <v>1.8356545961002786</v>
      </c>
      <c r="BH22" s="29">
        <f t="shared" si="7"/>
        <v>1.6842105263157894</v>
      </c>
      <c r="BI22" s="29">
        <f t="shared" si="7"/>
        <v>1.7521126760563381</v>
      </c>
      <c r="BJ22" s="29">
        <f t="shared" si="7"/>
        <v>2.3690476190476191</v>
      </c>
      <c r="BK22" s="29">
        <f t="shared" si="7"/>
        <v>2.1467576791808876</v>
      </c>
      <c r="BL22" s="29">
        <f t="shared" si="7"/>
        <v>1.893238434163701</v>
      </c>
      <c r="BM22" s="29">
        <f t="shared" si="7"/>
        <v>4.7881679389312977</v>
      </c>
      <c r="BN22" s="29">
        <f t="shared" si="7"/>
        <v>1.8337292161520189</v>
      </c>
      <c r="BO22" s="29">
        <f t="shared" si="7"/>
        <v>1.6</v>
      </c>
      <c r="BP22" s="7"/>
      <c r="BQ22" s="7"/>
      <c r="BR22" s="7"/>
      <c r="BS22" s="7"/>
      <c r="BT22" s="7"/>
      <c r="BU22" s="7"/>
      <c r="BX22" s="42"/>
      <c r="BY22" s="44">
        <v>0</v>
      </c>
      <c r="BZ22" s="44">
        <v>0</v>
      </c>
      <c r="CA22" s="45">
        <v>5.6054421768707483</v>
      </c>
      <c r="CB22" s="45">
        <v>4.7300000000000004</v>
      </c>
      <c r="CC22" s="45">
        <v>2.2427983539094649</v>
      </c>
      <c r="CD22" s="45">
        <v>2.3492822966507179</v>
      </c>
      <c r="CE22" s="45">
        <v>1.8106666666666666</v>
      </c>
      <c r="CF22" s="45">
        <v>2.1585365853658538</v>
      </c>
      <c r="CG22" s="45">
        <v>1.5640243902439024</v>
      </c>
      <c r="CH22" s="45">
        <v>1.8356545961002786</v>
      </c>
      <c r="CI22" s="45">
        <v>1.6842105263157894</v>
      </c>
      <c r="CJ22" s="45">
        <v>1.7521126760563381</v>
      </c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</row>
    <row r="23" spans="1:101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8"/>
      <c r="BQ23" s="8"/>
      <c r="BR23" s="8"/>
      <c r="BS23" s="8"/>
      <c r="BT23" s="8"/>
      <c r="BU23" s="8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</row>
    <row r="24" spans="1:101">
      <c r="A24" s="1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</row>
    <row r="25" spans="1:101" s="36" customFormat="1" ht="14.25">
      <c r="A25" s="34" t="s">
        <v>29</v>
      </c>
      <c r="B25" s="35"/>
      <c r="C25" s="35"/>
      <c r="D25" s="35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</row>
    <row r="26" spans="1:101" s="36" customFormat="1" ht="14.25">
      <c r="A26" s="37" t="s">
        <v>33</v>
      </c>
      <c r="B26" s="35"/>
      <c r="C26" s="35"/>
      <c r="D26" s="35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</row>
    <row r="27" spans="1:101" s="36" customFormat="1" ht="14.25">
      <c r="A27" s="37" t="s">
        <v>13</v>
      </c>
      <c r="B27" s="35"/>
      <c r="C27" s="35"/>
      <c r="D27" s="35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</row>
    <row r="28" spans="1:101" s="36" customFormat="1" ht="14.25">
      <c r="A28" s="37" t="s">
        <v>35</v>
      </c>
      <c r="B28" s="35"/>
      <c r="C28" s="35"/>
      <c r="D28" s="35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</row>
    <row r="29" spans="1:101" s="36" customFormat="1" ht="14.25">
      <c r="A29" s="37" t="s">
        <v>22</v>
      </c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</row>
    <row r="30" spans="1:101" s="36" customFormat="1" ht="14.25">
      <c r="A30" s="38" t="s">
        <v>18</v>
      </c>
      <c r="B30" s="39"/>
      <c r="C30" s="39"/>
      <c r="D30" s="39"/>
      <c r="E30" s="39"/>
      <c r="F30" s="39"/>
    </row>
    <row r="31" spans="1:101" s="36" customFormat="1" ht="14.25">
      <c r="A31" s="37" t="s">
        <v>24</v>
      </c>
    </row>
    <row r="32" spans="1:101" s="36" customFormat="1" ht="14.25">
      <c r="A32" s="38" t="s">
        <v>31</v>
      </c>
    </row>
    <row r="33" spans="1:1" s="36" customFormat="1" ht="14.25">
      <c r="A33" s="38" t="s">
        <v>30</v>
      </c>
    </row>
    <row r="34" spans="1:1" s="36" customFormat="1" ht="14.25">
      <c r="A34" s="37" t="s">
        <v>19</v>
      </c>
    </row>
    <row r="35" spans="1:1" s="36" customFormat="1" ht="14.25">
      <c r="A35" s="40" t="s">
        <v>32</v>
      </c>
    </row>
    <row r="36" spans="1:1" s="36" customFormat="1" ht="14.25">
      <c r="A36" s="38" t="s">
        <v>20</v>
      </c>
    </row>
    <row r="37" spans="1:1" s="36" customFormat="1" ht="14.25">
      <c r="A37" s="41" t="s">
        <v>21</v>
      </c>
    </row>
  </sheetData>
  <mergeCells count="7">
    <mergeCell ref="BJ9:BO9"/>
    <mergeCell ref="AX9:BI9"/>
    <mergeCell ref="A9:A10"/>
    <mergeCell ref="B9:M9"/>
    <mergeCell ref="N9:Y9"/>
    <mergeCell ref="Z9:AK9"/>
    <mergeCell ref="AL9:AW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CW142"/>
  <sheetViews>
    <sheetView showGridLines="0" tabSelected="1" zoomScaleNormal="100" workbookViewId="0">
      <selection activeCell="I20" sqref="I20"/>
    </sheetView>
  </sheetViews>
  <sheetFormatPr baseColWidth="10" defaultRowHeight="15"/>
  <cols>
    <col min="1" max="1" width="53.28515625" customWidth="1"/>
    <col min="10" max="10" width="13.28515625" customWidth="1"/>
  </cols>
  <sheetData>
    <row r="8" spans="1:13" s="11" customFormat="1" ht="30" customHeight="1">
      <c r="A8" s="10" t="s">
        <v>38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s="11" customFormat="1">
      <c r="A9" s="10" t="s">
        <v>39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s="11" customForma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s="11" customFormat="1">
      <c r="A11" s="64" t="s">
        <v>28</v>
      </c>
      <c r="B11" s="60">
        <v>2025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</row>
    <row r="12" spans="1:13" s="11" customFormat="1">
      <c r="A12" s="65"/>
      <c r="B12" s="54" t="s">
        <v>0</v>
      </c>
      <c r="C12" s="54" t="s">
        <v>1</v>
      </c>
      <c r="D12" s="54" t="s">
        <v>2</v>
      </c>
      <c r="E12" s="54" t="s">
        <v>3</v>
      </c>
      <c r="F12" s="54" t="s">
        <v>4</v>
      </c>
      <c r="G12" s="54" t="s">
        <v>5</v>
      </c>
      <c r="H12" s="54" t="s">
        <v>40</v>
      </c>
      <c r="I12" s="54" t="s">
        <v>7</v>
      </c>
      <c r="J12" s="54" t="s">
        <v>8</v>
      </c>
      <c r="K12" s="54" t="s">
        <v>9</v>
      </c>
      <c r="L12" s="54" t="s">
        <v>10</v>
      </c>
      <c r="M12" s="54" t="s">
        <v>11</v>
      </c>
    </row>
    <row r="13" spans="1:13" s="11" customFormat="1">
      <c r="A13" s="1"/>
      <c r="B13"/>
      <c r="C13"/>
      <c r="D13"/>
      <c r="E13"/>
      <c r="F13"/>
      <c r="G13"/>
      <c r="H13"/>
      <c r="I13"/>
      <c r="J13"/>
      <c r="K13"/>
      <c r="L13"/>
      <c r="M13"/>
    </row>
    <row r="14" spans="1:13" s="11" customFormat="1">
      <c r="A14" s="12" t="s">
        <v>14</v>
      </c>
      <c r="B14" s="58">
        <f t="shared" ref="B14:H14" si="0">SUM(B15:B16)</f>
        <v>13232</v>
      </c>
      <c r="C14" s="58">
        <f t="shared" si="0"/>
        <v>12114</v>
      </c>
      <c r="D14" s="58">
        <f t="shared" si="0"/>
        <v>12381</v>
      </c>
      <c r="E14" s="58">
        <f t="shared" si="0"/>
        <v>11498</v>
      </c>
      <c r="F14" s="58">
        <f t="shared" si="0"/>
        <v>12235</v>
      </c>
      <c r="G14" s="58">
        <f t="shared" si="0"/>
        <v>9596</v>
      </c>
      <c r="H14" s="58">
        <f t="shared" si="0"/>
        <v>13861</v>
      </c>
      <c r="I14" s="58"/>
      <c r="J14" s="58"/>
      <c r="K14" s="58"/>
      <c r="L14" s="58"/>
      <c r="M14" s="58"/>
    </row>
    <row r="15" spans="1:13" s="11" customFormat="1">
      <c r="A15" s="18" t="s">
        <v>16</v>
      </c>
      <c r="B15" s="21">
        <v>12870</v>
      </c>
      <c r="C15" s="21">
        <v>11712</v>
      </c>
      <c r="D15" s="21">
        <v>12031</v>
      </c>
      <c r="E15" s="21">
        <v>11069</v>
      </c>
      <c r="F15" s="21">
        <v>11882</v>
      </c>
      <c r="G15" s="21">
        <v>9335</v>
      </c>
      <c r="H15" s="57">
        <v>13029</v>
      </c>
      <c r="I15" s="57"/>
      <c r="J15" s="57"/>
      <c r="K15" s="57"/>
      <c r="L15" s="57"/>
      <c r="M15" s="53"/>
    </row>
    <row r="16" spans="1:13" s="11" customFormat="1">
      <c r="A16" s="18" t="s">
        <v>17</v>
      </c>
      <c r="B16" s="21">
        <v>362</v>
      </c>
      <c r="C16" s="22">
        <v>402</v>
      </c>
      <c r="D16" s="21">
        <v>350</v>
      </c>
      <c r="E16" s="21">
        <v>429</v>
      </c>
      <c r="F16" s="21">
        <v>353</v>
      </c>
      <c r="G16" s="21">
        <v>261</v>
      </c>
      <c r="H16" s="57">
        <v>832</v>
      </c>
      <c r="I16" s="21"/>
      <c r="J16" s="21"/>
      <c r="K16" s="21"/>
      <c r="L16" s="21"/>
      <c r="M16" s="21"/>
    </row>
    <row r="17" spans="1:13" s="11" customFormat="1">
      <c r="A17" s="23"/>
      <c r="B17" s="24"/>
      <c r="C17" s="24"/>
      <c r="D17" s="24"/>
      <c r="E17" s="24"/>
      <c r="F17" s="24"/>
      <c r="G17" s="24"/>
      <c r="H17"/>
      <c r="I17"/>
      <c r="J17"/>
      <c r="K17"/>
      <c r="L17"/>
      <c r="M17"/>
    </row>
    <row r="18" spans="1:13" s="11" customFormat="1">
      <c r="A18" s="25" t="s">
        <v>15</v>
      </c>
      <c r="B18" s="58">
        <f t="shared" ref="B18:H18" si="1">SUM(B19:B20)</f>
        <v>7499</v>
      </c>
      <c r="C18" s="58">
        <f t="shared" si="1"/>
        <v>6230</v>
      </c>
      <c r="D18" s="58">
        <f t="shared" si="1"/>
        <v>6092</v>
      </c>
      <c r="E18" s="58">
        <f t="shared" si="1"/>
        <v>5506</v>
      </c>
      <c r="F18" s="58">
        <f t="shared" si="1"/>
        <v>6605</v>
      </c>
      <c r="G18" s="58">
        <f t="shared" si="1"/>
        <v>5080</v>
      </c>
      <c r="H18" s="58">
        <f t="shared" si="1"/>
        <v>6682</v>
      </c>
      <c r="I18" s="58"/>
      <c r="J18" s="58"/>
      <c r="K18" s="58"/>
      <c r="L18" s="58"/>
      <c r="M18" s="58"/>
    </row>
    <row r="19" spans="1:13" s="11" customFormat="1">
      <c r="A19" s="18" t="s">
        <v>16</v>
      </c>
      <c r="B19" s="21">
        <v>7328</v>
      </c>
      <c r="C19" s="21">
        <v>6037</v>
      </c>
      <c r="D19" s="21">
        <v>5913</v>
      </c>
      <c r="E19" s="21">
        <v>5306</v>
      </c>
      <c r="F19" s="21">
        <v>6411</v>
      </c>
      <c r="G19" s="21">
        <v>4942</v>
      </c>
      <c r="H19" s="57">
        <v>6327</v>
      </c>
      <c r="I19" s="57"/>
      <c r="J19" s="57"/>
      <c r="K19" s="57"/>
      <c r="L19" s="57"/>
      <c r="M19" s="53"/>
    </row>
    <row r="20" spans="1:13" s="11" customFormat="1">
      <c r="A20" s="18" t="s">
        <v>17</v>
      </c>
      <c r="B20" s="21">
        <v>171</v>
      </c>
      <c r="C20" s="22">
        <v>193</v>
      </c>
      <c r="D20" s="21">
        <v>179</v>
      </c>
      <c r="E20" s="21">
        <v>200</v>
      </c>
      <c r="F20" s="21">
        <v>194</v>
      </c>
      <c r="G20" s="21">
        <v>138</v>
      </c>
      <c r="H20" s="57">
        <v>355</v>
      </c>
      <c r="I20" s="21"/>
      <c r="J20" s="57"/>
      <c r="K20" s="57"/>
      <c r="L20" s="57"/>
      <c r="M20" s="21"/>
    </row>
    <row r="21" spans="1:13" s="11" customFormat="1">
      <c r="A21" s="23"/>
      <c r="B21" s="24"/>
      <c r="C21" s="24"/>
      <c r="D21" s="24"/>
      <c r="E21" s="24"/>
      <c r="F21" s="24"/>
      <c r="G21" s="24"/>
      <c r="H21"/>
      <c r="I21"/>
      <c r="J21"/>
      <c r="K21"/>
      <c r="L21"/>
      <c r="M21"/>
    </row>
    <row r="22" spans="1:13" s="11" customFormat="1">
      <c r="A22" s="12" t="s">
        <v>36</v>
      </c>
      <c r="B22" s="28">
        <f t="shared" ref="B22:C24" si="2">B14/B18</f>
        <v>1.7645019335911454</v>
      </c>
      <c r="C22" s="28">
        <f t="shared" si="2"/>
        <v>1.94446227929374</v>
      </c>
      <c r="D22" s="28">
        <f t="shared" ref="D22:E22" si="3">D14/D18</f>
        <v>2.0323374917925148</v>
      </c>
      <c r="E22" s="28">
        <f t="shared" si="3"/>
        <v>2.0882673447148563</v>
      </c>
      <c r="F22" s="28">
        <f t="shared" ref="F22:H24" si="4">F14/F18</f>
        <v>1.8523845571536715</v>
      </c>
      <c r="G22" s="28">
        <f t="shared" si="4"/>
        <v>1.888976377952756</v>
      </c>
      <c r="H22" s="28">
        <f t="shared" si="4"/>
        <v>2.0743789284645318</v>
      </c>
      <c r="I22" s="28"/>
      <c r="J22" s="28"/>
      <c r="K22" s="28"/>
      <c r="L22" s="28"/>
      <c r="M22" s="28"/>
    </row>
    <row r="23" spans="1:13" s="11" customFormat="1">
      <c r="A23" s="18" t="s">
        <v>16</v>
      </c>
      <c r="B23" s="29">
        <f t="shared" si="2"/>
        <v>1.7562772925764192</v>
      </c>
      <c r="C23" s="29">
        <f t="shared" si="2"/>
        <v>1.9400364419413616</v>
      </c>
      <c r="D23" s="29">
        <f t="shared" ref="D23:F23" si="5">D15/D19</f>
        <v>2.0346693725689158</v>
      </c>
      <c r="E23" s="29">
        <f t="shared" si="5"/>
        <v>2.0861289106671692</v>
      </c>
      <c r="F23" s="55">
        <f t="shared" si="5"/>
        <v>1.8533770082670411</v>
      </c>
      <c r="G23" s="55">
        <f t="shared" si="4"/>
        <v>1.8889113719142048</v>
      </c>
      <c r="H23" s="55">
        <f t="shared" si="4"/>
        <v>2.0592697961119013</v>
      </c>
      <c r="I23" s="55"/>
      <c r="J23" s="55"/>
      <c r="K23" s="55"/>
      <c r="L23" s="55"/>
      <c r="M23" s="55"/>
    </row>
    <row r="24" spans="1:13" s="11" customFormat="1">
      <c r="A24" s="47" t="s">
        <v>17</v>
      </c>
      <c r="B24" s="48">
        <f t="shared" si="2"/>
        <v>2.1169590643274856</v>
      </c>
      <c r="C24" s="48">
        <f t="shared" si="2"/>
        <v>2.0829015544041449</v>
      </c>
      <c r="D24" s="48">
        <f t="shared" ref="D24:F24" si="6">D16/D20</f>
        <v>1.9553072625698324</v>
      </c>
      <c r="E24" s="48">
        <f t="shared" si="6"/>
        <v>2.145</v>
      </c>
      <c r="F24" s="56">
        <f t="shared" si="6"/>
        <v>1.8195876288659794</v>
      </c>
      <c r="G24" s="56">
        <f t="shared" si="4"/>
        <v>1.8913043478260869</v>
      </c>
      <c r="H24" s="56">
        <f t="shared" si="4"/>
        <v>2.3436619718309859</v>
      </c>
      <c r="I24" s="56"/>
      <c r="J24" s="56"/>
      <c r="K24" s="56"/>
      <c r="L24" s="56"/>
      <c r="M24" s="56"/>
    </row>
    <row r="25" spans="1:13" s="11" customForma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s="11" customFormat="1">
      <c r="A26" s="64" t="s">
        <v>28</v>
      </c>
      <c r="B26" s="60">
        <v>2024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</row>
    <row r="27" spans="1:13" s="11" customFormat="1">
      <c r="A27" s="65"/>
      <c r="B27" s="50" t="s">
        <v>0</v>
      </c>
      <c r="C27" s="54" t="s">
        <v>1</v>
      </c>
      <c r="D27" s="54" t="s">
        <v>2</v>
      </c>
      <c r="E27" s="54" t="s">
        <v>3</v>
      </c>
      <c r="F27" s="54" t="s">
        <v>4</v>
      </c>
      <c r="G27" s="54" t="s">
        <v>5</v>
      </c>
      <c r="H27" s="54" t="s">
        <v>6</v>
      </c>
      <c r="I27" s="54" t="s">
        <v>7</v>
      </c>
      <c r="J27" s="54" t="s">
        <v>8</v>
      </c>
      <c r="K27" s="54" t="s">
        <v>9</v>
      </c>
      <c r="L27" s="54" t="s">
        <v>10</v>
      </c>
      <c r="M27" s="54" t="s">
        <v>11</v>
      </c>
    </row>
    <row r="28" spans="1:13" s="11" customFormat="1">
      <c r="A28" s="1"/>
      <c r="B28"/>
      <c r="C28"/>
      <c r="D28"/>
      <c r="E28"/>
      <c r="F28"/>
      <c r="G28"/>
      <c r="H28"/>
      <c r="I28"/>
      <c r="J28"/>
      <c r="K28"/>
      <c r="L28"/>
      <c r="M28"/>
    </row>
    <row r="29" spans="1:13" s="11" customFormat="1">
      <c r="A29" s="12" t="s">
        <v>14</v>
      </c>
      <c r="B29" s="14">
        <f t="shared" ref="B29:M29" si="7">SUM(B30:B31)</f>
        <v>15264</v>
      </c>
      <c r="C29" s="14">
        <f t="shared" si="7"/>
        <v>12717</v>
      </c>
      <c r="D29" s="14">
        <f t="shared" si="7"/>
        <v>13911</v>
      </c>
      <c r="E29" s="14">
        <f t="shared" si="7"/>
        <v>10902</v>
      </c>
      <c r="F29" s="14">
        <f t="shared" si="7"/>
        <v>10616</v>
      </c>
      <c r="G29" s="14">
        <f t="shared" si="7"/>
        <v>10476</v>
      </c>
      <c r="H29" s="58">
        <f t="shared" si="7"/>
        <v>13628</v>
      </c>
      <c r="I29" s="58">
        <f t="shared" si="7"/>
        <v>12132</v>
      </c>
      <c r="J29" s="58">
        <f t="shared" si="7"/>
        <v>13129</v>
      </c>
      <c r="K29" s="58">
        <f t="shared" si="7"/>
        <v>14391</v>
      </c>
      <c r="L29" s="58">
        <f t="shared" si="7"/>
        <v>15944</v>
      </c>
      <c r="M29" s="58">
        <f t="shared" si="7"/>
        <v>13108</v>
      </c>
    </row>
    <row r="30" spans="1:13" s="11" customFormat="1">
      <c r="A30" s="18" t="s">
        <v>16</v>
      </c>
      <c r="B30" s="21">
        <v>14294</v>
      </c>
      <c r="C30" s="21">
        <v>12283</v>
      </c>
      <c r="D30" s="21">
        <v>13179</v>
      </c>
      <c r="E30" s="21">
        <v>10493</v>
      </c>
      <c r="F30" s="21">
        <v>10340</v>
      </c>
      <c r="G30" s="21">
        <v>10295</v>
      </c>
      <c r="H30" s="57">
        <v>13057</v>
      </c>
      <c r="I30" s="57">
        <v>11817</v>
      </c>
      <c r="J30" s="57">
        <v>12567</v>
      </c>
      <c r="K30" s="57">
        <v>13968</v>
      </c>
      <c r="L30" s="57">
        <v>15560</v>
      </c>
      <c r="M30" s="53">
        <v>12707</v>
      </c>
    </row>
    <row r="31" spans="1:13" s="11" customFormat="1">
      <c r="A31" s="18" t="s">
        <v>17</v>
      </c>
      <c r="B31" s="21">
        <v>970</v>
      </c>
      <c r="C31" s="22">
        <v>434</v>
      </c>
      <c r="D31" s="21">
        <v>732</v>
      </c>
      <c r="E31" s="21">
        <v>409</v>
      </c>
      <c r="F31" s="21">
        <v>276</v>
      </c>
      <c r="G31" s="21">
        <v>181</v>
      </c>
      <c r="H31" s="57">
        <v>571</v>
      </c>
      <c r="I31" s="21">
        <v>315</v>
      </c>
      <c r="J31" s="21">
        <v>562</v>
      </c>
      <c r="K31" s="21">
        <v>423</v>
      </c>
      <c r="L31" s="21">
        <v>384</v>
      </c>
      <c r="M31" s="21">
        <v>401</v>
      </c>
    </row>
    <row r="32" spans="1:13" s="11" customFormat="1">
      <c r="A32" s="23"/>
      <c r="B32" s="24"/>
      <c r="C32" s="24"/>
      <c r="D32" s="24"/>
      <c r="E32" s="24"/>
      <c r="F32" s="24"/>
      <c r="G32" s="24"/>
      <c r="H32"/>
      <c r="I32"/>
      <c r="J32"/>
      <c r="K32"/>
      <c r="L32"/>
      <c r="M32"/>
    </row>
    <row r="33" spans="1:13" s="11" customFormat="1">
      <c r="A33" s="25" t="s">
        <v>15</v>
      </c>
      <c r="B33" s="14">
        <f t="shared" ref="B33:M33" si="8">SUM(B34:B35)</f>
        <v>7238</v>
      </c>
      <c r="C33" s="14">
        <f t="shared" si="8"/>
        <v>6584</v>
      </c>
      <c r="D33" s="14">
        <f t="shared" si="8"/>
        <v>7045</v>
      </c>
      <c r="E33" s="14">
        <f t="shared" si="8"/>
        <v>5989</v>
      </c>
      <c r="F33" s="14">
        <f t="shared" si="8"/>
        <v>5954</v>
      </c>
      <c r="G33" s="14">
        <f t="shared" si="8"/>
        <v>6395</v>
      </c>
      <c r="H33" s="58">
        <f t="shared" si="8"/>
        <v>6847</v>
      </c>
      <c r="I33" s="58">
        <f t="shared" si="8"/>
        <v>6792</v>
      </c>
      <c r="J33" s="58">
        <f t="shared" si="8"/>
        <v>6946</v>
      </c>
      <c r="K33" s="58">
        <f t="shared" si="8"/>
        <v>8152</v>
      </c>
      <c r="L33" s="58">
        <f t="shared" si="8"/>
        <v>8816</v>
      </c>
      <c r="M33" s="58">
        <f t="shared" si="8"/>
        <v>7259</v>
      </c>
    </row>
    <row r="34" spans="1:13" s="11" customFormat="1">
      <c r="A34" s="18" t="s">
        <v>16</v>
      </c>
      <c r="B34" s="21">
        <v>6726</v>
      </c>
      <c r="C34" s="21">
        <v>6364</v>
      </c>
      <c r="D34" s="21">
        <v>6703</v>
      </c>
      <c r="E34" s="21">
        <v>5763</v>
      </c>
      <c r="F34" s="21">
        <v>5795</v>
      </c>
      <c r="G34" s="21">
        <v>6273</v>
      </c>
      <c r="H34" s="57">
        <v>6528</v>
      </c>
      <c r="I34" s="57">
        <v>6622</v>
      </c>
      <c r="J34" s="57">
        <v>6687</v>
      </c>
      <c r="K34" s="57">
        <v>7923</v>
      </c>
      <c r="L34" s="57">
        <v>8652</v>
      </c>
      <c r="M34" s="53">
        <v>7027</v>
      </c>
    </row>
    <row r="35" spans="1:13" s="11" customFormat="1">
      <c r="A35" s="18" t="s">
        <v>17</v>
      </c>
      <c r="B35" s="21">
        <v>512</v>
      </c>
      <c r="C35" s="22">
        <v>220</v>
      </c>
      <c r="D35" s="21">
        <v>342</v>
      </c>
      <c r="E35" s="21">
        <v>226</v>
      </c>
      <c r="F35" s="21">
        <v>159</v>
      </c>
      <c r="G35" s="21">
        <v>122</v>
      </c>
      <c r="H35" s="57">
        <v>319</v>
      </c>
      <c r="I35" s="21">
        <v>170</v>
      </c>
      <c r="J35" s="57">
        <v>259</v>
      </c>
      <c r="K35" s="57">
        <v>229</v>
      </c>
      <c r="L35" s="57">
        <v>164</v>
      </c>
      <c r="M35" s="21">
        <v>232</v>
      </c>
    </row>
    <row r="36" spans="1:13" s="11" customFormat="1">
      <c r="A36" s="23"/>
      <c r="B36" s="24"/>
      <c r="C36" s="24"/>
      <c r="D36" s="24"/>
      <c r="E36" s="24"/>
      <c r="F36" s="24"/>
      <c r="G36" s="24"/>
      <c r="H36"/>
      <c r="I36"/>
      <c r="J36"/>
      <c r="K36"/>
      <c r="L36"/>
      <c r="M36"/>
    </row>
    <row r="37" spans="1:13" s="11" customFormat="1">
      <c r="A37" s="12" t="s">
        <v>36</v>
      </c>
      <c r="B37" s="28">
        <f>B29/B33</f>
        <v>2.1088698535507047</v>
      </c>
      <c r="C37" s="28">
        <f t="shared" ref="C37:D39" si="9">C29/C33</f>
        <v>1.9315006075334142</v>
      </c>
      <c r="D37" s="28">
        <f t="shared" si="9"/>
        <v>1.9745919091554294</v>
      </c>
      <c r="E37" s="28">
        <f t="shared" ref="E37:G39" si="10">E29/E33</f>
        <v>1.8203372850225412</v>
      </c>
      <c r="F37" s="28">
        <f t="shared" si="10"/>
        <v>1.7830030231776957</v>
      </c>
      <c r="G37" s="28">
        <f t="shared" si="10"/>
        <v>1.6381548084440969</v>
      </c>
      <c r="H37" s="28">
        <f t="shared" ref="H37:J39" si="11">H29/H33</f>
        <v>1.9903607419307725</v>
      </c>
      <c r="I37" s="28">
        <f t="shared" si="11"/>
        <v>1.7862190812720848</v>
      </c>
      <c r="J37" s="28">
        <f t="shared" si="11"/>
        <v>1.8901526058162972</v>
      </c>
      <c r="K37" s="28">
        <f t="shared" ref="K37:L39" si="12">K29/K33</f>
        <v>1.7653336604514229</v>
      </c>
      <c r="L37" s="28">
        <f t="shared" si="12"/>
        <v>1.8085299455535391</v>
      </c>
      <c r="M37" s="28">
        <f t="shared" ref="M37" si="13">M29/M33</f>
        <v>1.805758368921339</v>
      </c>
    </row>
    <row r="38" spans="1:13" s="11" customFormat="1">
      <c r="A38" s="18" t="s">
        <v>16</v>
      </c>
      <c r="B38" s="29">
        <f>B30/B34</f>
        <v>2.1251858459708592</v>
      </c>
      <c r="C38" s="55">
        <f t="shared" si="9"/>
        <v>1.9300754242614708</v>
      </c>
      <c r="D38" s="55">
        <f t="shared" si="9"/>
        <v>1.9661345666119647</v>
      </c>
      <c r="E38" s="55">
        <f t="shared" ref="E38" si="14">E30/E34</f>
        <v>1.8207530799930591</v>
      </c>
      <c r="F38" s="55">
        <f t="shared" si="10"/>
        <v>1.7842968075927523</v>
      </c>
      <c r="G38" s="55">
        <f t="shared" si="10"/>
        <v>1.6411605292523515</v>
      </c>
      <c r="H38" s="55">
        <f t="shared" ref="H38" si="15">H30/H34</f>
        <v>2.0001531862745097</v>
      </c>
      <c r="I38" s="55">
        <f t="shared" si="11"/>
        <v>1.7845061914829357</v>
      </c>
      <c r="J38" s="55">
        <f t="shared" si="11"/>
        <v>1.879318079856438</v>
      </c>
      <c r="K38" s="55">
        <f t="shared" ref="K38" si="16">K30/K34</f>
        <v>1.7629685725104127</v>
      </c>
      <c r="L38" s="55">
        <f t="shared" si="12"/>
        <v>1.7984281091077208</v>
      </c>
      <c r="M38" s="55">
        <f t="shared" ref="M38" si="17">M30/M34</f>
        <v>1.8083108011953892</v>
      </c>
    </row>
    <row r="39" spans="1:13" s="11" customFormat="1">
      <c r="A39" s="47" t="s">
        <v>17</v>
      </c>
      <c r="B39" s="48">
        <f>B31/B35</f>
        <v>1.89453125</v>
      </c>
      <c r="C39" s="56">
        <f t="shared" si="9"/>
        <v>1.9727272727272727</v>
      </c>
      <c r="D39" s="56">
        <f t="shared" si="9"/>
        <v>2.1403508771929824</v>
      </c>
      <c r="E39" s="56">
        <f t="shared" ref="E39" si="18">E31/E35</f>
        <v>1.8097345132743363</v>
      </c>
      <c r="F39" s="56">
        <f t="shared" si="10"/>
        <v>1.7358490566037736</v>
      </c>
      <c r="G39" s="56">
        <f t="shared" si="10"/>
        <v>1.4836065573770492</v>
      </c>
      <c r="H39" s="56">
        <f t="shared" ref="H39" si="19">H31/H35</f>
        <v>1.7899686520376175</v>
      </c>
      <c r="I39" s="56">
        <f t="shared" si="11"/>
        <v>1.8529411764705883</v>
      </c>
      <c r="J39" s="56">
        <f t="shared" si="11"/>
        <v>2.16988416988417</v>
      </c>
      <c r="K39" s="56">
        <f t="shared" ref="K39" si="20">K31/K35</f>
        <v>1.8471615720524017</v>
      </c>
      <c r="L39" s="56">
        <f t="shared" si="12"/>
        <v>2.3414634146341462</v>
      </c>
      <c r="M39" s="56">
        <f t="shared" ref="M39" si="21">M31/M35</f>
        <v>1.728448275862069</v>
      </c>
    </row>
    <row r="40" spans="1:13" s="11" customForma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>
      <c r="A41" s="64" t="s">
        <v>28</v>
      </c>
      <c r="B41" s="60">
        <v>2023</v>
      </c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</row>
    <row r="42" spans="1:13">
      <c r="A42" s="65"/>
      <c r="B42" s="50" t="s">
        <v>0</v>
      </c>
      <c r="C42" s="50" t="s">
        <v>1</v>
      </c>
      <c r="D42" s="50" t="s">
        <v>2</v>
      </c>
      <c r="E42" s="50" t="s">
        <v>3</v>
      </c>
      <c r="F42" s="50" t="s">
        <v>4</v>
      </c>
      <c r="G42" s="50" t="s">
        <v>5</v>
      </c>
      <c r="H42" s="50" t="s">
        <v>6</v>
      </c>
      <c r="I42" s="50" t="s">
        <v>7</v>
      </c>
      <c r="J42" s="50" t="s">
        <v>8</v>
      </c>
      <c r="K42" s="50" t="s">
        <v>9</v>
      </c>
      <c r="L42" s="50" t="s">
        <v>10</v>
      </c>
      <c r="M42" s="50" t="s">
        <v>11</v>
      </c>
    </row>
    <row r="43" spans="1:13">
      <c r="A43" s="1"/>
    </row>
    <row r="44" spans="1:13">
      <c r="A44" s="12" t="s">
        <v>14</v>
      </c>
      <c r="B44" s="14">
        <f t="shared" ref="B44:M44" si="22">SUM(B45:B46)</f>
        <v>21036</v>
      </c>
      <c r="C44" s="14">
        <f t="shared" si="22"/>
        <v>16966</v>
      </c>
      <c r="D44" s="14">
        <f t="shared" si="22"/>
        <v>16097</v>
      </c>
      <c r="E44" s="14">
        <f t="shared" si="22"/>
        <v>18387</v>
      </c>
      <c r="F44" s="14">
        <f t="shared" si="22"/>
        <v>15354</v>
      </c>
      <c r="G44" s="14">
        <f t="shared" si="22"/>
        <v>14412</v>
      </c>
      <c r="H44" s="14">
        <f t="shared" si="22"/>
        <v>19992</v>
      </c>
      <c r="I44" s="14">
        <f t="shared" si="22"/>
        <v>14326</v>
      </c>
      <c r="J44" s="14">
        <f t="shared" si="22"/>
        <v>18670</v>
      </c>
      <c r="K44" s="14">
        <f t="shared" si="22"/>
        <v>18546</v>
      </c>
      <c r="L44" s="14">
        <f t="shared" si="22"/>
        <v>15856</v>
      </c>
      <c r="M44" s="14">
        <f t="shared" si="22"/>
        <v>15644</v>
      </c>
    </row>
    <row r="45" spans="1:13">
      <c r="A45" s="18" t="s">
        <v>16</v>
      </c>
      <c r="B45" s="21">
        <v>20240</v>
      </c>
      <c r="C45" s="21">
        <v>16337</v>
      </c>
      <c r="D45" s="21">
        <v>15565</v>
      </c>
      <c r="E45" s="21">
        <v>15878</v>
      </c>
      <c r="F45" s="21">
        <v>14582</v>
      </c>
      <c r="G45" s="21">
        <v>14100</v>
      </c>
      <c r="H45" s="53">
        <v>18608</v>
      </c>
      <c r="I45" s="53">
        <v>13578</v>
      </c>
      <c r="J45" s="53">
        <v>17926</v>
      </c>
      <c r="K45" s="53">
        <v>18003</v>
      </c>
      <c r="L45" s="53">
        <v>15313</v>
      </c>
      <c r="M45" s="53">
        <v>14852</v>
      </c>
    </row>
    <row r="46" spans="1:13">
      <c r="A46" s="18" t="s">
        <v>17</v>
      </c>
      <c r="B46" s="21">
        <v>796</v>
      </c>
      <c r="C46" s="22">
        <v>629</v>
      </c>
      <c r="D46" s="21">
        <v>532</v>
      </c>
      <c r="E46" s="21">
        <v>2509</v>
      </c>
      <c r="F46" s="21">
        <v>772</v>
      </c>
      <c r="G46" s="21">
        <v>312</v>
      </c>
      <c r="H46" s="53">
        <v>1384</v>
      </c>
      <c r="I46" s="21">
        <v>748</v>
      </c>
      <c r="J46" s="21">
        <v>744</v>
      </c>
      <c r="K46" s="21">
        <v>543</v>
      </c>
      <c r="L46" s="21">
        <v>543</v>
      </c>
      <c r="M46" s="21">
        <v>792</v>
      </c>
    </row>
    <row r="47" spans="1:13">
      <c r="A47" s="23"/>
      <c r="B47" s="24"/>
      <c r="C47" s="24"/>
      <c r="D47" s="24"/>
      <c r="E47" s="24"/>
      <c r="F47" s="24"/>
      <c r="G47" s="24"/>
    </row>
    <row r="48" spans="1:13">
      <c r="A48" s="25" t="s">
        <v>15</v>
      </c>
      <c r="B48" s="14">
        <f t="shared" ref="B48:M48" si="23">SUM(B49:B50)</f>
        <v>9784</v>
      </c>
      <c r="C48" s="14">
        <f t="shared" si="23"/>
        <v>9014</v>
      </c>
      <c r="D48" s="14">
        <f t="shared" si="23"/>
        <v>8517</v>
      </c>
      <c r="E48" s="14">
        <f t="shared" si="23"/>
        <v>9138</v>
      </c>
      <c r="F48" s="14">
        <f t="shared" si="23"/>
        <v>7860</v>
      </c>
      <c r="G48" s="14">
        <f t="shared" si="23"/>
        <v>8185</v>
      </c>
      <c r="H48" s="14">
        <f t="shared" si="23"/>
        <v>10484</v>
      </c>
      <c r="I48" s="14">
        <f t="shared" si="23"/>
        <v>8023</v>
      </c>
      <c r="J48" s="14">
        <f t="shared" si="23"/>
        <v>9283</v>
      </c>
      <c r="K48" s="14">
        <f t="shared" si="23"/>
        <v>9329</v>
      </c>
      <c r="L48" s="14">
        <f t="shared" si="23"/>
        <v>8236</v>
      </c>
      <c r="M48" s="14">
        <f t="shared" si="23"/>
        <v>8117</v>
      </c>
    </row>
    <row r="49" spans="1:13">
      <c r="A49" s="18" t="s">
        <v>16</v>
      </c>
      <c r="B49" s="21">
        <v>9448</v>
      </c>
      <c r="C49" s="21">
        <v>8721</v>
      </c>
      <c r="D49" s="21">
        <v>8236</v>
      </c>
      <c r="E49" s="21">
        <v>8614</v>
      </c>
      <c r="F49" s="21">
        <v>7439</v>
      </c>
      <c r="G49" s="21">
        <v>7990</v>
      </c>
      <c r="H49" s="53">
        <v>9723</v>
      </c>
      <c r="I49" s="53">
        <v>7614</v>
      </c>
      <c r="J49" s="53">
        <v>8884</v>
      </c>
      <c r="K49" s="53">
        <v>9016</v>
      </c>
      <c r="L49" s="53">
        <v>7951</v>
      </c>
      <c r="M49" s="53">
        <v>7754</v>
      </c>
    </row>
    <row r="50" spans="1:13">
      <c r="A50" s="18" t="s">
        <v>17</v>
      </c>
      <c r="B50" s="21">
        <v>336</v>
      </c>
      <c r="C50" s="22">
        <v>293</v>
      </c>
      <c r="D50" s="21">
        <v>281</v>
      </c>
      <c r="E50" s="21">
        <v>524</v>
      </c>
      <c r="F50" s="21">
        <v>421</v>
      </c>
      <c r="G50" s="21">
        <v>195</v>
      </c>
      <c r="H50" s="53">
        <v>761</v>
      </c>
      <c r="I50" s="21">
        <v>409</v>
      </c>
      <c r="J50" s="21">
        <v>399</v>
      </c>
      <c r="K50" s="21">
        <v>313</v>
      </c>
      <c r="L50" s="21">
        <v>285</v>
      </c>
      <c r="M50" s="21">
        <v>363</v>
      </c>
    </row>
    <row r="51" spans="1:13">
      <c r="A51" s="23"/>
      <c r="B51" s="24"/>
      <c r="C51" s="24"/>
      <c r="D51" s="24"/>
      <c r="E51" s="24"/>
      <c r="F51" s="24"/>
      <c r="G51" s="24"/>
    </row>
    <row r="52" spans="1:13">
      <c r="A52" s="12" t="s">
        <v>36</v>
      </c>
      <c r="B52" s="28">
        <f t="shared" ref="B52:G54" si="24">B44/B48</f>
        <v>2.1500408830744071</v>
      </c>
      <c r="C52" s="28">
        <f t="shared" si="24"/>
        <v>1.8821832704681607</v>
      </c>
      <c r="D52" s="28">
        <f t="shared" si="24"/>
        <v>1.8899847364095339</v>
      </c>
      <c r="E52" s="28">
        <f t="shared" si="24"/>
        <v>2.0121470781352593</v>
      </c>
      <c r="F52" s="28">
        <f t="shared" si="24"/>
        <v>1.9534351145038167</v>
      </c>
      <c r="G52" s="28">
        <f t="shared" si="24"/>
        <v>1.7607819181429445</v>
      </c>
      <c r="H52" s="28">
        <f t="shared" ref="H52:I52" si="25">H44/H48</f>
        <v>1.9069057611598625</v>
      </c>
      <c r="I52" s="28">
        <f t="shared" si="25"/>
        <v>1.7856163529851676</v>
      </c>
      <c r="J52" s="28">
        <f t="shared" ref="J52:K52" si="26">J44/J48</f>
        <v>2.0112032748034041</v>
      </c>
      <c r="K52" s="28">
        <f t="shared" si="26"/>
        <v>1.9879944259834923</v>
      </c>
      <c r="L52" s="28">
        <f t="shared" ref="L52:M54" si="27">L44/L48</f>
        <v>1.9252064108790674</v>
      </c>
      <c r="M52" s="28">
        <f t="shared" si="27"/>
        <v>1.9273130466921276</v>
      </c>
    </row>
    <row r="53" spans="1:13">
      <c r="A53" s="18" t="s">
        <v>16</v>
      </c>
      <c r="B53" s="29">
        <f t="shared" si="24"/>
        <v>2.1422523285351396</v>
      </c>
      <c r="C53" s="29">
        <f t="shared" si="24"/>
        <v>1.8732943469785575</v>
      </c>
      <c r="D53" s="29">
        <f t="shared" si="24"/>
        <v>1.8898737251092763</v>
      </c>
      <c r="E53" s="29">
        <f t="shared" si="24"/>
        <v>1.8432783840260041</v>
      </c>
      <c r="F53" s="29">
        <f t="shared" si="24"/>
        <v>1.960209705605592</v>
      </c>
      <c r="G53" s="29">
        <f t="shared" si="24"/>
        <v>1.7647058823529411</v>
      </c>
      <c r="H53" s="29">
        <f t="shared" ref="H53:I53" si="28">H45/H49</f>
        <v>1.9138126092769721</v>
      </c>
      <c r="I53" s="29">
        <f t="shared" si="28"/>
        <v>1.7832939322301025</v>
      </c>
      <c r="J53" s="29">
        <f t="shared" ref="J53:L53" si="29">J45/J49</f>
        <v>2.0177847816298966</v>
      </c>
      <c r="K53" s="29">
        <f t="shared" si="29"/>
        <v>1.9967834960070985</v>
      </c>
      <c r="L53" s="29">
        <f t="shared" si="29"/>
        <v>1.925921267765061</v>
      </c>
      <c r="M53" s="29">
        <f t="shared" si="27"/>
        <v>1.9153985039979367</v>
      </c>
    </row>
    <row r="54" spans="1:13">
      <c r="A54" s="47" t="s">
        <v>17</v>
      </c>
      <c r="B54" s="48">
        <f t="shared" si="24"/>
        <v>2.3690476190476191</v>
      </c>
      <c r="C54" s="48">
        <f t="shared" si="24"/>
        <v>2.1467576791808876</v>
      </c>
      <c r="D54" s="48">
        <f t="shared" si="24"/>
        <v>1.893238434163701</v>
      </c>
      <c r="E54" s="48">
        <f t="shared" si="24"/>
        <v>4.7881679389312977</v>
      </c>
      <c r="F54" s="48">
        <f t="shared" si="24"/>
        <v>1.8337292161520189</v>
      </c>
      <c r="G54" s="48">
        <f t="shared" si="24"/>
        <v>1.6</v>
      </c>
      <c r="H54" s="48">
        <f t="shared" ref="H54:I54" si="30">H46/H50</f>
        <v>1.8186596583442838</v>
      </c>
      <c r="I54" s="48">
        <f t="shared" si="30"/>
        <v>1.8288508557457213</v>
      </c>
      <c r="J54" s="48">
        <f t="shared" ref="J54:L54" si="31">J46/J50</f>
        <v>1.8646616541353382</v>
      </c>
      <c r="K54" s="48">
        <f t="shared" si="31"/>
        <v>1.7348242811501597</v>
      </c>
      <c r="L54" s="48">
        <f t="shared" si="31"/>
        <v>1.9052631578947368</v>
      </c>
      <c r="M54" s="48">
        <f t="shared" si="27"/>
        <v>2.1818181818181817</v>
      </c>
    </row>
    <row r="55" spans="1:13" s="51" customFormat="1">
      <c r="A55" s="52"/>
    </row>
    <row r="56" spans="1:13">
      <c r="A56" s="64" t="s">
        <v>28</v>
      </c>
      <c r="B56" s="60">
        <v>2022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</row>
    <row r="57" spans="1:13">
      <c r="A57" s="65"/>
      <c r="B57" s="50" t="s">
        <v>0</v>
      </c>
      <c r="C57" s="50" t="s">
        <v>1</v>
      </c>
      <c r="D57" s="50" t="s">
        <v>2</v>
      </c>
      <c r="E57" s="50" t="s">
        <v>3</v>
      </c>
      <c r="F57" s="50" t="s">
        <v>4</v>
      </c>
      <c r="G57" s="50" t="s">
        <v>5</v>
      </c>
      <c r="H57" s="50" t="s">
        <v>6</v>
      </c>
      <c r="I57" s="50" t="s">
        <v>7</v>
      </c>
      <c r="J57" s="50" t="s">
        <v>8</v>
      </c>
      <c r="K57" s="50" t="s">
        <v>9</v>
      </c>
      <c r="L57" s="50" t="s">
        <v>10</v>
      </c>
      <c r="M57" s="50" t="s">
        <v>11</v>
      </c>
    </row>
    <row r="59" spans="1:13">
      <c r="A59" s="12" t="s">
        <v>14</v>
      </c>
      <c r="B59" s="14">
        <v>18832</v>
      </c>
      <c r="C59" s="14">
        <v>16877</v>
      </c>
      <c r="D59" s="14">
        <f t="shared" ref="D59:M59" si="32">SUM(D60:D61)</f>
        <v>16838</v>
      </c>
      <c r="E59" s="14">
        <f t="shared" si="32"/>
        <v>19176</v>
      </c>
      <c r="F59" s="14">
        <f t="shared" si="32"/>
        <v>16289</v>
      </c>
      <c r="G59" s="14">
        <f t="shared" si="32"/>
        <v>17238</v>
      </c>
      <c r="H59" s="14">
        <f t="shared" si="32"/>
        <v>20636</v>
      </c>
      <c r="I59" s="14">
        <f t="shared" si="32"/>
        <v>17815</v>
      </c>
      <c r="J59" s="14">
        <f t="shared" si="32"/>
        <v>19262</v>
      </c>
      <c r="K59" s="14">
        <f t="shared" si="32"/>
        <v>20193</v>
      </c>
      <c r="L59" s="14">
        <f t="shared" si="32"/>
        <v>19519</v>
      </c>
      <c r="M59" s="14">
        <f t="shared" si="32"/>
        <v>16556</v>
      </c>
    </row>
    <row r="60" spans="1:13">
      <c r="A60" s="18" t="s">
        <v>16</v>
      </c>
      <c r="B60" s="21">
        <v>18658</v>
      </c>
      <c r="C60" s="21">
        <v>16662</v>
      </c>
      <c r="D60" s="21">
        <v>15190</v>
      </c>
      <c r="E60" s="21">
        <v>17284</v>
      </c>
      <c r="F60" s="21">
        <v>15744</v>
      </c>
      <c r="G60" s="21">
        <v>16747</v>
      </c>
      <c r="H60" s="21">
        <v>19957</v>
      </c>
      <c r="I60" s="21">
        <v>17461</v>
      </c>
      <c r="J60" s="21">
        <v>18749</v>
      </c>
      <c r="K60" s="21">
        <v>19534</v>
      </c>
      <c r="L60" s="21">
        <v>18847</v>
      </c>
      <c r="M60" s="21">
        <v>15934</v>
      </c>
    </row>
    <row r="61" spans="1:13">
      <c r="A61" s="18" t="s">
        <v>17</v>
      </c>
      <c r="B61" s="22" t="s">
        <v>12</v>
      </c>
      <c r="C61" s="22" t="s">
        <v>12</v>
      </c>
      <c r="D61" s="21">
        <v>1648</v>
      </c>
      <c r="E61" s="21">
        <v>1892</v>
      </c>
      <c r="F61" s="21">
        <v>545</v>
      </c>
      <c r="G61" s="21">
        <v>491</v>
      </c>
      <c r="H61" s="21">
        <v>679</v>
      </c>
      <c r="I61" s="21">
        <v>354</v>
      </c>
      <c r="J61" s="21">
        <v>513</v>
      </c>
      <c r="K61" s="21">
        <v>659</v>
      </c>
      <c r="L61" s="21">
        <v>672</v>
      </c>
      <c r="M61" s="21">
        <v>622</v>
      </c>
    </row>
    <row r="62" spans="1:13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3">
      <c r="A63" s="25" t="s">
        <v>15</v>
      </c>
      <c r="B63" s="14">
        <v>8934</v>
      </c>
      <c r="C63" s="14">
        <v>8143</v>
      </c>
      <c r="D63" s="14">
        <f t="shared" ref="D63:M63" si="33">SUM(D64:D65)</f>
        <v>8189</v>
      </c>
      <c r="E63" s="14">
        <f t="shared" si="33"/>
        <v>9096</v>
      </c>
      <c r="F63" s="14">
        <f t="shared" si="33"/>
        <v>9100</v>
      </c>
      <c r="G63" s="14">
        <f t="shared" si="33"/>
        <v>9333</v>
      </c>
      <c r="H63" s="14">
        <f t="shared" si="33"/>
        <v>10406</v>
      </c>
      <c r="I63" s="14">
        <f t="shared" si="33"/>
        <v>10350</v>
      </c>
      <c r="J63" s="14">
        <f t="shared" si="33"/>
        <v>10919</v>
      </c>
      <c r="K63" s="14">
        <f t="shared" si="33"/>
        <v>11121</v>
      </c>
      <c r="L63" s="14">
        <f t="shared" si="33"/>
        <v>10574</v>
      </c>
      <c r="M63" s="14">
        <f t="shared" si="33"/>
        <v>9273</v>
      </c>
    </row>
    <row r="64" spans="1:13">
      <c r="A64" s="18" t="s">
        <v>16</v>
      </c>
      <c r="B64" s="21">
        <v>8865</v>
      </c>
      <c r="C64" s="21">
        <v>8070</v>
      </c>
      <c r="D64" s="21">
        <v>7895</v>
      </c>
      <c r="E64" s="21">
        <v>8696</v>
      </c>
      <c r="F64" s="21">
        <v>8857</v>
      </c>
      <c r="G64" s="21">
        <v>9124</v>
      </c>
      <c r="H64" s="21">
        <v>10031</v>
      </c>
      <c r="I64" s="21">
        <v>10186</v>
      </c>
      <c r="J64" s="21">
        <v>10591</v>
      </c>
      <c r="K64" s="21">
        <v>10762</v>
      </c>
      <c r="L64" s="21">
        <v>10175</v>
      </c>
      <c r="M64" s="21">
        <v>8918</v>
      </c>
    </row>
    <row r="65" spans="1:13">
      <c r="A65" s="18" t="s">
        <v>17</v>
      </c>
      <c r="B65" s="22" t="s">
        <v>12</v>
      </c>
      <c r="C65" s="22" t="s">
        <v>12</v>
      </c>
      <c r="D65" s="21">
        <v>294</v>
      </c>
      <c r="E65" s="21">
        <v>400</v>
      </c>
      <c r="F65" s="21">
        <v>243</v>
      </c>
      <c r="G65" s="21">
        <v>209</v>
      </c>
      <c r="H65" s="21">
        <v>375</v>
      </c>
      <c r="I65" s="21">
        <v>164</v>
      </c>
      <c r="J65" s="21">
        <v>328</v>
      </c>
      <c r="K65" s="21">
        <v>359</v>
      </c>
      <c r="L65" s="21">
        <v>399</v>
      </c>
      <c r="M65" s="21">
        <v>355</v>
      </c>
    </row>
    <row r="66" spans="1:13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 spans="1:13">
      <c r="A67" s="12" t="s">
        <v>36</v>
      </c>
      <c r="B67" s="28">
        <f t="shared" ref="B67:M69" si="34">B59/B63</f>
        <v>2.1079023953436309</v>
      </c>
      <c r="C67" s="28">
        <f t="shared" si="34"/>
        <v>2.0725776740758932</v>
      </c>
      <c r="D67" s="28">
        <f t="shared" si="34"/>
        <v>2.0561729148858223</v>
      </c>
      <c r="E67" s="28">
        <f t="shared" si="34"/>
        <v>2.108179419525066</v>
      </c>
      <c r="F67" s="28">
        <f t="shared" si="34"/>
        <v>1.79</v>
      </c>
      <c r="G67" s="28">
        <f t="shared" si="34"/>
        <v>1.8469945355191257</v>
      </c>
      <c r="H67" s="28">
        <f t="shared" si="34"/>
        <v>1.9830866807610994</v>
      </c>
      <c r="I67" s="28">
        <f t="shared" si="34"/>
        <v>1.721256038647343</v>
      </c>
      <c r="J67" s="28">
        <f t="shared" si="34"/>
        <v>1.764080959794853</v>
      </c>
      <c r="K67" s="28">
        <f t="shared" si="34"/>
        <v>1.8157539789587267</v>
      </c>
      <c r="L67" s="28">
        <f t="shared" si="34"/>
        <v>1.8459428787592207</v>
      </c>
      <c r="M67" s="28">
        <f t="shared" si="34"/>
        <v>1.78539846867249</v>
      </c>
    </row>
    <row r="68" spans="1:13">
      <c r="A68" s="18" t="s">
        <v>16</v>
      </c>
      <c r="B68" s="29">
        <f t="shared" si="34"/>
        <v>2.1046813310772703</v>
      </c>
      <c r="C68" s="29">
        <f t="shared" si="34"/>
        <v>2.0646840148698886</v>
      </c>
      <c r="D68" s="29">
        <f t="shared" si="34"/>
        <v>1.9240025332488917</v>
      </c>
      <c r="E68" s="29">
        <f t="shared" si="34"/>
        <v>1.9875804967801287</v>
      </c>
      <c r="F68" s="29">
        <f t="shared" si="34"/>
        <v>1.7775770576944789</v>
      </c>
      <c r="G68" s="29">
        <f t="shared" si="34"/>
        <v>1.8354888206926787</v>
      </c>
      <c r="H68" s="29">
        <f t="shared" si="34"/>
        <v>1.9895324494068387</v>
      </c>
      <c r="I68" s="29">
        <f t="shared" si="34"/>
        <v>1.7142155900255251</v>
      </c>
      <c r="J68" s="29">
        <f t="shared" si="34"/>
        <v>1.7702766499858371</v>
      </c>
      <c r="K68" s="29">
        <f t="shared" si="34"/>
        <v>1.8150901319457351</v>
      </c>
      <c r="L68" s="29">
        <f t="shared" si="34"/>
        <v>1.8522850122850123</v>
      </c>
      <c r="M68" s="29">
        <f t="shared" si="34"/>
        <v>1.7867234806010317</v>
      </c>
    </row>
    <row r="69" spans="1:13">
      <c r="A69" s="47" t="s">
        <v>17</v>
      </c>
      <c r="B69" s="49" t="s">
        <v>12</v>
      </c>
      <c r="C69" s="49" t="s">
        <v>12</v>
      </c>
      <c r="D69" s="48">
        <f t="shared" si="34"/>
        <v>5.6054421768707483</v>
      </c>
      <c r="E69" s="48">
        <f t="shared" si="34"/>
        <v>4.7300000000000004</v>
      </c>
      <c r="F69" s="48">
        <f t="shared" si="34"/>
        <v>2.2427983539094649</v>
      </c>
      <c r="G69" s="48">
        <f t="shared" si="34"/>
        <v>2.3492822966507179</v>
      </c>
      <c r="H69" s="48">
        <f t="shared" si="34"/>
        <v>1.8106666666666666</v>
      </c>
      <c r="I69" s="48">
        <f t="shared" si="34"/>
        <v>2.1585365853658538</v>
      </c>
      <c r="J69" s="48">
        <f t="shared" si="34"/>
        <v>1.5640243902439024</v>
      </c>
      <c r="K69" s="48">
        <f t="shared" si="34"/>
        <v>1.8356545961002786</v>
      </c>
      <c r="L69" s="48">
        <f t="shared" si="34"/>
        <v>1.6842105263157894</v>
      </c>
      <c r="M69" s="48">
        <f t="shared" si="34"/>
        <v>1.7521126760563381</v>
      </c>
    </row>
    <row r="71" spans="1:13">
      <c r="A71" s="64" t="s">
        <v>28</v>
      </c>
      <c r="B71" s="60">
        <v>2021</v>
      </c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</row>
    <row r="72" spans="1:13">
      <c r="A72" s="65"/>
      <c r="B72" s="50" t="s">
        <v>0</v>
      </c>
      <c r="C72" s="50" t="s">
        <v>1</v>
      </c>
      <c r="D72" s="50" t="s">
        <v>2</v>
      </c>
      <c r="E72" s="50" t="s">
        <v>3</v>
      </c>
      <c r="F72" s="50" t="s">
        <v>4</v>
      </c>
      <c r="G72" s="50" t="s">
        <v>5</v>
      </c>
      <c r="H72" s="50" t="s">
        <v>6</v>
      </c>
      <c r="I72" s="50" t="s">
        <v>7</v>
      </c>
      <c r="J72" s="50" t="s">
        <v>8</v>
      </c>
      <c r="K72" s="50" t="s">
        <v>9</v>
      </c>
      <c r="L72" s="50" t="s">
        <v>10</v>
      </c>
      <c r="M72" s="50" t="s">
        <v>11</v>
      </c>
    </row>
    <row r="74" spans="1:13">
      <c r="A74" s="12" t="s">
        <v>14</v>
      </c>
      <c r="B74" s="14">
        <f t="shared" ref="B74:M74" si="35">SUM(B75:B76)</f>
        <v>9544</v>
      </c>
      <c r="C74" s="14">
        <f t="shared" si="35"/>
        <v>7945</v>
      </c>
      <c r="D74" s="14">
        <f t="shared" si="35"/>
        <v>7234</v>
      </c>
      <c r="E74" s="14">
        <f t="shared" si="35"/>
        <v>6968</v>
      </c>
      <c r="F74" s="14">
        <f t="shared" si="35"/>
        <v>3643</v>
      </c>
      <c r="G74" s="14">
        <f t="shared" si="35"/>
        <v>3631</v>
      </c>
      <c r="H74" s="14">
        <f t="shared" si="35"/>
        <v>11310</v>
      </c>
      <c r="I74" s="14">
        <f t="shared" si="35"/>
        <v>10520</v>
      </c>
      <c r="J74" s="14">
        <f t="shared" si="35"/>
        <v>11138</v>
      </c>
      <c r="K74" s="14">
        <f t="shared" si="35"/>
        <v>14677</v>
      </c>
      <c r="L74" s="14">
        <f t="shared" si="35"/>
        <v>16089</v>
      </c>
      <c r="M74" s="14">
        <f t="shared" si="35"/>
        <v>13594</v>
      </c>
    </row>
    <row r="75" spans="1:13">
      <c r="A75" s="18" t="s">
        <v>16</v>
      </c>
      <c r="B75" s="21">
        <v>9544</v>
      </c>
      <c r="C75" s="21">
        <v>7945</v>
      </c>
      <c r="D75" s="20">
        <v>7234</v>
      </c>
      <c r="E75" s="20">
        <v>6968</v>
      </c>
      <c r="F75" s="20">
        <v>3643</v>
      </c>
      <c r="G75" s="20">
        <v>3631</v>
      </c>
      <c r="H75" s="20">
        <v>11310</v>
      </c>
      <c r="I75" s="20">
        <v>10520</v>
      </c>
      <c r="J75" s="20">
        <v>11138</v>
      </c>
      <c r="K75" s="20">
        <v>14677</v>
      </c>
      <c r="L75" s="20">
        <v>16089</v>
      </c>
      <c r="M75" s="20">
        <v>13594</v>
      </c>
    </row>
    <row r="76" spans="1:13">
      <c r="A76" s="18" t="s">
        <v>17</v>
      </c>
      <c r="B76" s="22" t="s">
        <v>12</v>
      </c>
      <c r="C76" s="22" t="s">
        <v>12</v>
      </c>
      <c r="D76" s="22" t="s">
        <v>12</v>
      </c>
      <c r="E76" s="22" t="s">
        <v>12</v>
      </c>
      <c r="F76" s="22" t="s">
        <v>12</v>
      </c>
      <c r="G76" s="22" t="s">
        <v>12</v>
      </c>
      <c r="H76" s="22" t="s">
        <v>12</v>
      </c>
      <c r="I76" s="22" t="s">
        <v>12</v>
      </c>
      <c r="J76" s="22" t="s">
        <v>12</v>
      </c>
      <c r="K76" s="22" t="s">
        <v>12</v>
      </c>
      <c r="L76" s="22" t="s">
        <v>12</v>
      </c>
      <c r="M76" s="22" t="s">
        <v>12</v>
      </c>
    </row>
    <row r="77" spans="1:13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</row>
    <row r="78" spans="1:13">
      <c r="A78" s="25" t="s">
        <v>15</v>
      </c>
      <c r="B78" s="14">
        <f t="shared" ref="B78:M78" si="36">SUM(B79:B80)</f>
        <v>4319</v>
      </c>
      <c r="C78" s="14">
        <f t="shared" si="36"/>
        <v>4167</v>
      </c>
      <c r="D78" s="14">
        <f t="shared" si="36"/>
        <v>4251</v>
      </c>
      <c r="E78" s="14">
        <f t="shared" si="36"/>
        <v>3919</v>
      </c>
      <c r="F78" s="14">
        <f t="shared" si="36"/>
        <v>2204</v>
      </c>
      <c r="G78" s="14">
        <f t="shared" si="36"/>
        <v>2252</v>
      </c>
      <c r="H78" s="14">
        <f t="shared" si="36"/>
        <v>5691</v>
      </c>
      <c r="I78" s="14">
        <f t="shared" si="36"/>
        <v>5786</v>
      </c>
      <c r="J78" s="14">
        <f t="shared" si="36"/>
        <v>6239</v>
      </c>
      <c r="K78" s="14">
        <f t="shared" si="36"/>
        <v>7548</v>
      </c>
      <c r="L78" s="14">
        <f t="shared" si="36"/>
        <v>8010</v>
      </c>
      <c r="M78" s="14">
        <f t="shared" si="36"/>
        <v>7428</v>
      </c>
    </row>
    <row r="79" spans="1:13">
      <c r="A79" s="18" t="s">
        <v>16</v>
      </c>
      <c r="B79" s="21">
        <v>4319</v>
      </c>
      <c r="C79" s="21">
        <v>4167</v>
      </c>
      <c r="D79" s="21">
        <v>4251</v>
      </c>
      <c r="E79" s="21">
        <v>3919</v>
      </c>
      <c r="F79" s="21">
        <v>2204</v>
      </c>
      <c r="G79" s="21">
        <v>2252</v>
      </c>
      <c r="H79" s="21">
        <v>5691</v>
      </c>
      <c r="I79" s="21">
        <v>5786</v>
      </c>
      <c r="J79" s="21">
        <v>6239</v>
      </c>
      <c r="K79" s="21">
        <v>7548</v>
      </c>
      <c r="L79" s="21">
        <v>8010</v>
      </c>
      <c r="M79" s="21">
        <v>7313</v>
      </c>
    </row>
    <row r="80" spans="1:13">
      <c r="A80" s="18" t="s">
        <v>17</v>
      </c>
      <c r="B80" s="22" t="s">
        <v>12</v>
      </c>
      <c r="C80" s="22" t="s">
        <v>12</v>
      </c>
      <c r="D80" s="22" t="s">
        <v>12</v>
      </c>
      <c r="E80" s="22" t="s">
        <v>12</v>
      </c>
      <c r="F80" s="22" t="s">
        <v>12</v>
      </c>
      <c r="G80" s="22" t="s">
        <v>12</v>
      </c>
      <c r="H80" s="22" t="s">
        <v>12</v>
      </c>
      <c r="I80" s="22" t="s">
        <v>12</v>
      </c>
      <c r="J80" s="22" t="s">
        <v>12</v>
      </c>
      <c r="K80" s="22" t="s">
        <v>12</v>
      </c>
      <c r="L80" s="22" t="s">
        <v>12</v>
      </c>
      <c r="M80" s="24">
        <v>115</v>
      </c>
    </row>
    <row r="81" spans="1:13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</row>
    <row r="82" spans="1:13">
      <c r="A82" s="12" t="s">
        <v>36</v>
      </c>
      <c r="B82" s="28">
        <f t="shared" ref="B82:M83" si="37">B74/B78</f>
        <v>2.2097707802732116</v>
      </c>
      <c r="C82" s="28">
        <f t="shared" si="37"/>
        <v>1.9066474682025438</v>
      </c>
      <c r="D82" s="28">
        <f t="shared" si="37"/>
        <v>1.7017172430016467</v>
      </c>
      <c r="E82" s="28">
        <f t="shared" si="37"/>
        <v>1.7780045930084205</v>
      </c>
      <c r="F82" s="28">
        <f t="shared" si="37"/>
        <v>1.6529038112522687</v>
      </c>
      <c r="G82" s="28">
        <f t="shared" si="37"/>
        <v>1.6123445825932505</v>
      </c>
      <c r="H82" s="28">
        <f t="shared" si="37"/>
        <v>1.9873484449130205</v>
      </c>
      <c r="I82" s="28">
        <f t="shared" si="37"/>
        <v>1.8181818181818181</v>
      </c>
      <c r="J82" s="28">
        <f t="shared" si="37"/>
        <v>1.7852219907036384</v>
      </c>
      <c r="K82" s="28">
        <f t="shared" si="37"/>
        <v>1.9444886062533122</v>
      </c>
      <c r="L82" s="28">
        <f t="shared" si="37"/>
        <v>2.0086142322097378</v>
      </c>
      <c r="M82" s="28">
        <f t="shared" si="37"/>
        <v>1.8301023155627356</v>
      </c>
    </row>
    <row r="83" spans="1:13">
      <c r="A83" s="18" t="s">
        <v>16</v>
      </c>
      <c r="B83" s="29">
        <f t="shared" si="37"/>
        <v>2.2097707802732116</v>
      </c>
      <c r="C83" s="29">
        <f t="shared" si="37"/>
        <v>1.9066474682025438</v>
      </c>
      <c r="D83" s="29">
        <f t="shared" si="37"/>
        <v>1.7017172430016467</v>
      </c>
      <c r="E83" s="29">
        <f t="shared" si="37"/>
        <v>1.7780045930084205</v>
      </c>
      <c r="F83" s="29">
        <f t="shared" si="37"/>
        <v>1.6529038112522687</v>
      </c>
      <c r="G83" s="29">
        <f t="shared" si="37"/>
        <v>1.6123445825932505</v>
      </c>
      <c r="H83" s="29">
        <f t="shared" si="37"/>
        <v>1.9873484449130205</v>
      </c>
      <c r="I83" s="29">
        <f t="shared" si="37"/>
        <v>1.8181818181818181</v>
      </c>
      <c r="J83" s="29">
        <f t="shared" si="37"/>
        <v>1.7852219907036384</v>
      </c>
      <c r="K83" s="29">
        <f t="shared" si="37"/>
        <v>1.9444886062533122</v>
      </c>
      <c r="L83" s="29">
        <f t="shared" si="37"/>
        <v>2.0086142322097378</v>
      </c>
      <c r="M83" s="29">
        <f t="shared" si="37"/>
        <v>1.8588814440038288</v>
      </c>
    </row>
    <row r="84" spans="1:13">
      <c r="A84" s="47" t="s">
        <v>17</v>
      </c>
      <c r="B84" s="49" t="s">
        <v>12</v>
      </c>
      <c r="C84" s="49" t="s">
        <v>12</v>
      </c>
      <c r="D84" s="49" t="s">
        <v>12</v>
      </c>
      <c r="E84" s="49" t="s">
        <v>12</v>
      </c>
      <c r="F84" s="49" t="s">
        <v>12</v>
      </c>
      <c r="G84" s="49" t="s">
        <v>12</v>
      </c>
      <c r="H84" s="49" t="s">
        <v>12</v>
      </c>
      <c r="I84" s="49" t="s">
        <v>12</v>
      </c>
      <c r="J84" s="49" t="s">
        <v>12</v>
      </c>
      <c r="K84" s="49" t="s">
        <v>12</v>
      </c>
      <c r="L84" s="49" t="s">
        <v>12</v>
      </c>
      <c r="M84" s="49" t="s">
        <v>12</v>
      </c>
    </row>
    <row r="86" spans="1:13">
      <c r="A86" s="64" t="s">
        <v>28</v>
      </c>
      <c r="B86" s="60">
        <v>2020</v>
      </c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</row>
    <row r="87" spans="1:13">
      <c r="A87" s="65"/>
      <c r="B87" s="50" t="s">
        <v>0</v>
      </c>
      <c r="C87" s="50" t="s">
        <v>1</v>
      </c>
      <c r="D87" s="50" t="s">
        <v>2</v>
      </c>
      <c r="E87" s="50" t="s">
        <v>3</v>
      </c>
      <c r="F87" s="50" t="s">
        <v>4</v>
      </c>
      <c r="G87" s="50" t="s">
        <v>5</v>
      </c>
      <c r="H87" s="50" t="s">
        <v>6</v>
      </c>
      <c r="I87" s="50" t="s">
        <v>7</v>
      </c>
      <c r="J87" s="50" t="s">
        <v>8</v>
      </c>
      <c r="K87" s="50" t="s">
        <v>9</v>
      </c>
      <c r="L87" s="50" t="s">
        <v>10</v>
      </c>
      <c r="M87" s="50" t="s">
        <v>11</v>
      </c>
    </row>
    <row r="89" spans="1:13">
      <c r="A89" s="12" t="s">
        <v>14</v>
      </c>
      <c r="B89" s="14">
        <f t="shared" ref="B89:C89" si="38">SUM(B90:B91)</f>
        <v>15739</v>
      </c>
      <c r="C89" s="14">
        <f t="shared" si="38"/>
        <v>14657</v>
      </c>
      <c r="D89" s="14">
        <v>6963</v>
      </c>
      <c r="E89" s="15" t="s">
        <v>23</v>
      </c>
      <c r="F89" s="15" t="s">
        <v>23</v>
      </c>
      <c r="G89" s="16">
        <v>1165</v>
      </c>
      <c r="H89" s="17">
        <v>514</v>
      </c>
      <c r="I89" s="17">
        <v>632</v>
      </c>
      <c r="J89" s="17">
        <v>748</v>
      </c>
      <c r="K89" s="16">
        <v>1286</v>
      </c>
      <c r="L89" s="16">
        <v>2196</v>
      </c>
      <c r="M89" s="16">
        <v>4539</v>
      </c>
    </row>
    <row r="90" spans="1:13">
      <c r="A90" s="18" t="s">
        <v>16</v>
      </c>
      <c r="B90" s="21">
        <v>15448</v>
      </c>
      <c r="C90" s="21">
        <v>14429</v>
      </c>
      <c r="D90" s="21">
        <v>6925</v>
      </c>
      <c r="E90" s="15" t="s">
        <v>23</v>
      </c>
      <c r="F90" s="15" t="s">
        <v>23</v>
      </c>
      <c r="G90" s="22" t="s">
        <v>12</v>
      </c>
      <c r="H90" s="22" t="s">
        <v>12</v>
      </c>
      <c r="I90" s="22" t="s">
        <v>12</v>
      </c>
      <c r="J90" s="22" t="s">
        <v>12</v>
      </c>
      <c r="K90" s="22" t="s">
        <v>12</v>
      </c>
      <c r="L90" s="22" t="s">
        <v>12</v>
      </c>
      <c r="M90" s="22" t="s">
        <v>12</v>
      </c>
    </row>
    <row r="91" spans="1:13">
      <c r="A91" s="18" t="s">
        <v>17</v>
      </c>
      <c r="B91" s="20">
        <v>291</v>
      </c>
      <c r="C91" s="20">
        <v>228</v>
      </c>
      <c r="D91" s="22" t="s">
        <v>12</v>
      </c>
      <c r="E91" s="15" t="s">
        <v>23</v>
      </c>
      <c r="F91" s="15" t="s">
        <v>23</v>
      </c>
      <c r="G91" s="22" t="s">
        <v>12</v>
      </c>
      <c r="H91" s="22" t="s">
        <v>12</v>
      </c>
      <c r="I91" s="22" t="s">
        <v>12</v>
      </c>
      <c r="J91" s="22" t="s">
        <v>12</v>
      </c>
      <c r="K91" s="22" t="s">
        <v>12</v>
      </c>
      <c r="L91" s="22" t="s">
        <v>12</v>
      </c>
      <c r="M91" s="22" t="s">
        <v>12</v>
      </c>
    </row>
    <row r="92" spans="1:13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  <row r="93" spans="1:13">
      <c r="A93" s="25" t="s">
        <v>15</v>
      </c>
      <c r="B93" s="14">
        <f t="shared" ref="B93:C93" si="39">SUM(B94:B95)</f>
        <v>8363</v>
      </c>
      <c r="C93" s="14">
        <f t="shared" si="39"/>
        <v>8062</v>
      </c>
      <c r="D93" s="14">
        <v>3941</v>
      </c>
      <c r="E93" s="15" t="s">
        <v>23</v>
      </c>
      <c r="F93" s="15" t="s">
        <v>23</v>
      </c>
      <c r="G93" s="26">
        <v>438</v>
      </c>
      <c r="H93" s="26">
        <v>277</v>
      </c>
      <c r="I93" s="26">
        <v>363</v>
      </c>
      <c r="J93" s="26">
        <v>473</v>
      </c>
      <c r="K93" s="26">
        <v>704</v>
      </c>
      <c r="L93" s="27">
        <v>1087</v>
      </c>
      <c r="M93" s="27">
        <v>2170</v>
      </c>
    </row>
    <row r="94" spans="1:13">
      <c r="A94" s="18" t="s">
        <v>16</v>
      </c>
      <c r="B94" s="21">
        <v>8185</v>
      </c>
      <c r="C94" s="21">
        <v>7949</v>
      </c>
      <c r="D94" s="21">
        <v>3907</v>
      </c>
      <c r="E94" s="15" t="s">
        <v>23</v>
      </c>
      <c r="F94" s="15" t="s">
        <v>23</v>
      </c>
      <c r="G94" s="22" t="s">
        <v>12</v>
      </c>
      <c r="H94" s="22" t="s">
        <v>12</v>
      </c>
      <c r="I94" s="22" t="s">
        <v>12</v>
      </c>
      <c r="J94" s="22" t="s">
        <v>12</v>
      </c>
      <c r="K94" s="22" t="s">
        <v>12</v>
      </c>
      <c r="L94" s="22" t="s">
        <v>12</v>
      </c>
      <c r="M94" s="22" t="s">
        <v>12</v>
      </c>
    </row>
    <row r="95" spans="1:13">
      <c r="A95" s="18" t="s">
        <v>17</v>
      </c>
      <c r="B95" s="24">
        <v>178</v>
      </c>
      <c r="C95" s="24">
        <v>113</v>
      </c>
      <c r="D95" s="22" t="s">
        <v>12</v>
      </c>
      <c r="E95" s="15" t="s">
        <v>23</v>
      </c>
      <c r="F95" s="15" t="s">
        <v>23</v>
      </c>
      <c r="G95" s="22" t="s">
        <v>12</v>
      </c>
      <c r="H95" s="22" t="s">
        <v>12</v>
      </c>
      <c r="I95" s="22" t="s">
        <v>12</v>
      </c>
      <c r="J95" s="22" t="s">
        <v>12</v>
      </c>
      <c r="K95" s="22" t="s">
        <v>12</v>
      </c>
      <c r="L95" s="22" t="s">
        <v>12</v>
      </c>
      <c r="M95" s="22" t="s">
        <v>12</v>
      </c>
    </row>
    <row r="96" spans="1:13">
      <c r="A96" s="2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</row>
    <row r="97" spans="1:13">
      <c r="A97" s="12" t="s">
        <v>36</v>
      </c>
      <c r="B97" s="28">
        <f t="shared" ref="B97:D99" si="40">B89/B93</f>
        <v>1.8819801506636376</v>
      </c>
      <c r="C97" s="28">
        <f t="shared" si="40"/>
        <v>1.8180352269908211</v>
      </c>
      <c r="D97" s="28">
        <f t="shared" si="40"/>
        <v>1.7668104541994418</v>
      </c>
      <c r="E97" s="22" t="s">
        <v>12</v>
      </c>
      <c r="F97" s="22" t="s">
        <v>12</v>
      </c>
      <c r="G97" s="28">
        <f t="shared" ref="G97:M97" si="41">G89/G93</f>
        <v>2.6598173515981736</v>
      </c>
      <c r="H97" s="28">
        <f t="shared" si="41"/>
        <v>1.855595667870036</v>
      </c>
      <c r="I97" s="28">
        <f t="shared" si="41"/>
        <v>1.7410468319559229</v>
      </c>
      <c r="J97" s="28">
        <f t="shared" si="41"/>
        <v>1.5813953488372092</v>
      </c>
      <c r="K97" s="28">
        <f t="shared" si="41"/>
        <v>1.8267045454545454</v>
      </c>
      <c r="L97" s="28">
        <f t="shared" si="41"/>
        <v>2.0202391904323829</v>
      </c>
      <c r="M97" s="28">
        <f t="shared" si="41"/>
        <v>2.0917050691244241</v>
      </c>
    </row>
    <row r="98" spans="1:13">
      <c r="A98" s="18" t="s">
        <v>16</v>
      </c>
      <c r="B98" s="29">
        <f t="shared" si="40"/>
        <v>1.887354917532071</v>
      </c>
      <c r="C98" s="29">
        <f t="shared" si="40"/>
        <v>1.8151968801107057</v>
      </c>
      <c r="D98" s="29">
        <f t="shared" si="40"/>
        <v>1.7724596877399539</v>
      </c>
      <c r="E98" s="22" t="s">
        <v>12</v>
      </c>
      <c r="F98" s="22" t="s">
        <v>12</v>
      </c>
      <c r="G98" s="22" t="s">
        <v>12</v>
      </c>
      <c r="H98" s="22" t="s">
        <v>12</v>
      </c>
      <c r="I98" s="22" t="s">
        <v>12</v>
      </c>
      <c r="J98" s="22" t="s">
        <v>12</v>
      </c>
      <c r="K98" s="22" t="s">
        <v>12</v>
      </c>
      <c r="L98" s="22" t="s">
        <v>12</v>
      </c>
      <c r="M98" s="22" t="s">
        <v>12</v>
      </c>
    </row>
    <row r="99" spans="1:13">
      <c r="A99" s="47" t="s">
        <v>17</v>
      </c>
      <c r="B99" s="48">
        <f t="shared" si="40"/>
        <v>1.6348314606741574</v>
      </c>
      <c r="C99" s="48">
        <f t="shared" si="40"/>
        <v>2.0176991150442478</v>
      </c>
      <c r="D99" s="49" t="s">
        <v>12</v>
      </c>
      <c r="E99" s="49" t="s">
        <v>12</v>
      </c>
      <c r="F99" s="49" t="s">
        <v>12</v>
      </c>
      <c r="G99" s="49" t="s">
        <v>12</v>
      </c>
      <c r="H99" s="49" t="s">
        <v>12</v>
      </c>
      <c r="I99" s="49" t="s">
        <v>12</v>
      </c>
      <c r="J99" s="49" t="s">
        <v>12</v>
      </c>
      <c r="K99" s="49" t="s">
        <v>12</v>
      </c>
      <c r="L99" s="49" t="s">
        <v>12</v>
      </c>
      <c r="M99" s="49" t="s">
        <v>12</v>
      </c>
    </row>
    <row r="101" spans="1:13">
      <c r="A101" s="64" t="s">
        <v>28</v>
      </c>
      <c r="B101" s="60">
        <v>2019</v>
      </c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</row>
    <row r="102" spans="1:13">
      <c r="A102" s="65"/>
      <c r="B102" s="50" t="s">
        <v>0</v>
      </c>
      <c r="C102" s="50" t="s">
        <v>1</v>
      </c>
      <c r="D102" s="50" t="s">
        <v>2</v>
      </c>
      <c r="E102" s="50" t="s">
        <v>3</v>
      </c>
      <c r="F102" s="50" t="s">
        <v>4</v>
      </c>
      <c r="G102" s="50" t="s">
        <v>5</v>
      </c>
      <c r="H102" s="50" t="s">
        <v>6</v>
      </c>
      <c r="I102" s="50" t="s">
        <v>7</v>
      </c>
      <c r="J102" s="50" t="s">
        <v>8</v>
      </c>
      <c r="K102" s="50" t="s">
        <v>9</v>
      </c>
      <c r="L102" s="50" t="s">
        <v>10</v>
      </c>
      <c r="M102" s="50" t="s">
        <v>11</v>
      </c>
    </row>
    <row r="104" spans="1:13">
      <c r="A104" s="12" t="s">
        <v>14</v>
      </c>
      <c r="B104" s="14">
        <f t="shared" ref="B104:M104" si="42">SUM(B105:B106)</f>
        <v>15164</v>
      </c>
      <c r="C104" s="14">
        <f t="shared" si="42"/>
        <v>14480</v>
      </c>
      <c r="D104" s="14">
        <f t="shared" si="42"/>
        <v>15551</v>
      </c>
      <c r="E104" s="14">
        <f t="shared" si="42"/>
        <v>13946</v>
      </c>
      <c r="F104" s="14">
        <f t="shared" si="42"/>
        <v>14144</v>
      </c>
      <c r="G104" s="14">
        <f t="shared" si="42"/>
        <v>14806</v>
      </c>
      <c r="H104" s="14">
        <f t="shared" si="42"/>
        <v>17992</v>
      </c>
      <c r="I104" s="14">
        <f t="shared" si="42"/>
        <v>13682</v>
      </c>
      <c r="J104" s="14">
        <f t="shared" si="42"/>
        <v>15305</v>
      </c>
      <c r="K104" s="14">
        <f t="shared" si="42"/>
        <v>14719</v>
      </c>
      <c r="L104" s="14">
        <f t="shared" si="42"/>
        <v>19033</v>
      </c>
      <c r="M104" s="14">
        <f t="shared" si="42"/>
        <v>15275</v>
      </c>
    </row>
    <row r="105" spans="1:13">
      <c r="A105" s="18" t="s">
        <v>16</v>
      </c>
      <c r="B105" s="21">
        <v>14723</v>
      </c>
      <c r="C105" s="20">
        <v>14165</v>
      </c>
      <c r="D105" s="20">
        <v>15066</v>
      </c>
      <c r="E105" s="20">
        <v>13470</v>
      </c>
      <c r="F105" s="20">
        <v>13752</v>
      </c>
      <c r="G105" s="20">
        <v>14450</v>
      </c>
      <c r="H105" s="20">
        <v>17557</v>
      </c>
      <c r="I105" s="20">
        <v>13440</v>
      </c>
      <c r="J105" s="20">
        <v>14913</v>
      </c>
      <c r="K105" s="20">
        <v>14367</v>
      </c>
      <c r="L105" s="20">
        <v>18641</v>
      </c>
      <c r="M105" s="20">
        <v>14954</v>
      </c>
    </row>
    <row r="106" spans="1:13">
      <c r="A106" s="18" t="s">
        <v>17</v>
      </c>
      <c r="B106" s="20">
        <v>441</v>
      </c>
      <c r="C106" s="20">
        <v>315</v>
      </c>
      <c r="D106" s="20">
        <v>485</v>
      </c>
      <c r="E106" s="20">
        <v>476</v>
      </c>
      <c r="F106" s="20">
        <v>392</v>
      </c>
      <c r="G106" s="20">
        <v>356</v>
      </c>
      <c r="H106" s="20">
        <v>435</v>
      </c>
      <c r="I106" s="20">
        <v>242</v>
      </c>
      <c r="J106" s="20">
        <v>392</v>
      </c>
      <c r="K106" s="20">
        <v>352</v>
      </c>
      <c r="L106" s="20">
        <v>392</v>
      </c>
      <c r="M106" s="20">
        <v>321</v>
      </c>
    </row>
    <row r="107" spans="1:13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1:13">
      <c r="A108" s="25" t="s">
        <v>15</v>
      </c>
      <c r="B108" s="14">
        <f t="shared" ref="B108:M108" si="43">SUM(B109:B110)</f>
        <v>8371</v>
      </c>
      <c r="C108" s="14">
        <f t="shared" si="43"/>
        <v>7751</v>
      </c>
      <c r="D108" s="14">
        <f t="shared" si="43"/>
        <v>8883</v>
      </c>
      <c r="E108" s="14">
        <f t="shared" si="43"/>
        <v>7462</v>
      </c>
      <c r="F108" s="14">
        <f t="shared" si="43"/>
        <v>8142</v>
      </c>
      <c r="G108" s="14">
        <f t="shared" si="43"/>
        <v>8046</v>
      </c>
      <c r="H108" s="14">
        <f t="shared" si="43"/>
        <v>9783</v>
      </c>
      <c r="I108" s="14">
        <f t="shared" si="43"/>
        <v>7908</v>
      </c>
      <c r="J108" s="14">
        <f t="shared" si="43"/>
        <v>8886</v>
      </c>
      <c r="K108" s="14">
        <f t="shared" si="43"/>
        <v>8570</v>
      </c>
      <c r="L108" s="14">
        <f t="shared" si="43"/>
        <v>11596</v>
      </c>
      <c r="M108" s="14">
        <f t="shared" si="43"/>
        <v>9588</v>
      </c>
    </row>
    <row r="109" spans="1:13">
      <c r="A109" s="18" t="s">
        <v>16</v>
      </c>
      <c r="B109" s="21">
        <v>8063</v>
      </c>
      <c r="C109" s="21">
        <v>7579</v>
      </c>
      <c r="D109" s="21">
        <v>8647</v>
      </c>
      <c r="E109" s="21">
        <v>7195</v>
      </c>
      <c r="F109" s="21">
        <v>7919</v>
      </c>
      <c r="G109" s="21">
        <v>7827</v>
      </c>
      <c r="H109" s="21">
        <v>9480</v>
      </c>
      <c r="I109" s="21">
        <v>7748</v>
      </c>
      <c r="J109" s="21">
        <v>8656</v>
      </c>
      <c r="K109" s="21">
        <v>8361</v>
      </c>
      <c r="L109" s="21">
        <v>11372</v>
      </c>
      <c r="M109" s="21">
        <v>9410</v>
      </c>
    </row>
    <row r="110" spans="1:13">
      <c r="A110" s="18" t="s">
        <v>17</v>
      </c>
      <c r="B110" s="24">
        <v>308</v>
      </c>
      <c r="C110" s="24">
        <v>172</v>
      </c>
      <c r="D110" s="24">
        <v>236</v>
      </c>
      <c r="E110" s="24">
        <v>267</v>
      </c>
      <c r="F110" s="24">
        <v>223</v>
      </c>
      <c r="G110" s="24">
        <v>219</v>
      </c>
      <c r="H110" s="24">
        <v>303</v>
      </c>
      <c r="I110" s="24">
        <v>160</v>
      </c>
      <c r="J110" s="24">
        <v>230</v>
      </c>
      <c r="K110" s="24">
        <v>209</v>
      </c>
      <c r="L110" s="24">
        <v>224</v>
      </c>
      <c r="M110" s="24">
        <v>178</v>
      </c>
    </row>
    <row r="111" spans="1:13">
      <c r="A111" s="2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1:13">
      <c r="A112" s="12" t="s">
        <v>36</v>
      </c>
      <c r="B112" s="28">
        <f t="shared" ref="B112:M114" si="44">B104/B108</f>
        <v>1.8114920559072991</v>
      </c>
      <c r="C112" s="28">
        <f t="shared" si="44"/>
        <v>1.8681460456715262</v>
      </c>
      <c r="D112" s="28">
        <f t="shared" si="44"/>
        <v>1.7506473038387933</v>
      </c>
      <c r="E112" s="28">
        <f t="shared" si="44"/>
        <v>1.8689359421066738</v>
      </c>
      <c r="F112" s="28">
        <f t="shared" si="44"/>
        <v>1.7371653156472611</v>
      </c>
      <c r="G112" s="28">
        <f t="shared" si="44"/>
        <v>1.8401690280884913</v>
      </c>
      <c r="H112" s="28">
        <f t="shared" si="44"/>
        <v>1.8391086578759073</v>
      </c>
      <c r="I112" s="28">
        <f t="shared" si="44"/>
        <v>1.7301466868993425</v>
      </c>
      <c r="J112" s="28">
        <f t="shared" si="44"/>
        <v>1.7223722709880711</v>
      </c>
      <c r="K112" s="28">
        <f t="shared" si="44"/>
        <v>1.7175029171528589</v>
      </c>
      <c r="L112" s="28">
        <f t="shared" si="44"/>
        <v>1.6413418420144879</v>
      </c>
      <c r="M112" s="28">
        <f t="shared" si="44"/>
        <v>1.5931372549019607</v>
      </c>
    </row>
    <row r="113" spans="1:13">
      <c r="A113" s="18" t="s">
        <v>16</v>
      </c>
      <c r="B113" s="29">
        <f t="shared" si="44"/>
        <v>1.8259952871139775</v>
      </c>
      <c r="C113" s="29">
        <f t="shared" si="44"/>
        <v>1.8689800765272464</v>
      </c>
      <c r="D113" s="29">
        <f t="shared" si="44"/>
        <v>1.7423383832543078</v>
      </c>
      <c r="E113" s="29">
        <f t="shared" si="44"/>
        <v>1.8721334259902711</v>
      </c>
      <c r="F113" s="29">
        <f t="shared" si="44"/>
        <v>1.7365829018815506</v>
      </c>
      <c r="G113" s="29">
        <f t="shared" si="44"/>
        <v>1.8461735019803245</v>
      </c>
      <c r="H113" s="29">
        <f t="shared" si="44"/>
        <v>1.8520042194092827</v>
      </c>
      <c r="I113" s="29">
        <f t="shared" si="44"/>
        <v>1.7346411977284462</v>
      </c>
      <c r="J113" s="29">
        <f t="shared" si="44"/>
        <v>1.7228512014787432</v>
      </c>
      <c r="K113" s="29">
        <f t="shared" si="44"/>
        <v>1.7183351273771079</v>
      </c>
      <c r="L113" s="29">
        <f t="shared" si="44"/>
        <v>1.6392015476609216</v>
      </c>
      <c r="M113" s="29">
        <f t="shared" si="44"/>
        <v>1.5891604675876727</v>
      </c>
    </row>
    <row r="114" spans="1:13">
      <c r="A114" s="47" t="s">
        <v>17</v>
      </c>
      <c r="B114" s="48">
        <f t="shared" si="44"/>
        <v>1.4318181818181819</v>
      </c>
      <c r="C114" s="48">
        <f t="shared" si="44"/>
        <v>1.8313953488372092</v>
      </c>
      <c r="D114" s="48">
        <f t="shared" si="44"/>
        <v>2.0550847457627119</v>
      </c>
      <c r="E114" s="48">
        <f t="shared" si="44"/>
        <v>1.7827715355805243</v>
      </c>
      <c r="F114" s="48">
        <f t="shared" si="44"/>
        <v>1.757847533632287</v>
      </c>
      <c r="G114" s="48">
        <f t="shared" si="44"/>
        <v>1.6255707762557077</v>
      </c>
      <c r="H114" s="48">
        <f t="shared" si="44"/>
        <v>1.4356435643564356</v>
      </c>
      <c r="I114" s="48">
        <f t="shared" si="44"/>
        <v>1.5125</v>
      </c>
      <c r="J114" s="48">
        <f t="shared" si="44"/>
        <v>1.7043478260869565</v>
      </c>
      <c r="K114" s="48">
        <f t="shared" si="44"/>
        <v>1.6842105263157894</v>
      </c>
      <c r="L114" s="48">
        <f t="shared" si="44"/>
        <v>1.75</v>
      </c>
      <c r="M114" s="48">
        <f t="shared" si="44"/>
        <v>1.803370786516854</v>
      </c>
    </row>
    <row r="116" spans="1:13">
      <c r="A116" s="64" t="s">
        <v>28</v>
      </c>
      <c r="B116" s="60">
        <v>2018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</row>
    <row r="117" spans="1:13">
      <c r="A117" s="65"/>
      <c r="B117" s="50" t="s">
        <v>0</v>
      </c>
      <c r="C117" s="50" t="s">
        <v>1</v>
      </c>
      <c r="D117" s="50" t="s">
        <v>2</v>
      </c>
      <c r="E117" s="50" t="s">
        <v>3</v>
      </c>
      <c r="F117" s="50" t="s">
        <v>4</v>
      </c>
      <c r="G117" s="50" t="s">
        <v>5</v>
      </c>
      <c r="H117" s="50" t="s">
        <v>6</v>
      </c>
      <c r="I117" s="50" t="s">
        <v>7</v>
      </c>
      <c r="J117" s="50" t="s">
        <v>8</v>
      </c>
      <c r="K117" s="50" t="s">
        <v>9</v>
      </c>
      <c r="L117" s="50" t="s">
        <v>10</v>
      </c>
      <c r="M117" s="50" t="s">
        <v>11</v>
      </c>
    </row>
    <row r="119" spans="1:13">
      <c r="A119" s="12" t="s">
        <v>14</v>
      </c>
      <c r="B119" s="13">
        <f>SUM(B120:B121)</f>
        <v>15202</v>
      </c>
      <c r="C119" s="14">
        <f t="shared" ref="C119:M119" si="45">SUM(C120:C121)</f>
        <v>15286</v>
      </c>
      <c r="D119" s="14">
        <f t="shared" si="45"/>
        <v>15281</v>
      </c>
      <c r="E119" s="14">
        <f t="shared" si="45"/>
        <v>13497</v>
      </c>
      <c r="F119" s="14">
        <f t="shared" si="45"/>
        <v>14479</v>
      </c>
      <c r="G119" s="14">
        <f t="shared" si="45"/>
        <v>12719</v>
      </c>
      <c r="H119" s="14">
        <f t="shared" si="45"/>
        <v>18196</v>
      </c>
      <c r="I119" s="14">
        <f t="shared" si="45"/>
        <v>14983</v>
      </c>
      <c r="J119" s="14">
        <f t="shared" si="45"/>
        <v>14901</v>
      </c>
      <c r="K119" s="14">
        <f t="shared" si="45"/>
        <v>17210</v>
      </c>
      <c r="L119" s="14">
        <f t="shared" si="45"/>
        <v>17924</v>
      </c>
      <c r="M119" s="14">
        <f t="shared" si="45"/>
        <v>15091</v>
      </c>
    </row>
    <row r="120" spans="1:13">
      <c r="A120" s="18" t="s">
        <v>16</v>
      </c>
      <c r="B120" s="19">
        <v>14945</v>
      </c>
      <c r="C120" s="20">
        <v>14979</v>
      </c>
      <c r="D120" s="20">
        <v>14916</v>
      </c>
      <c r="E120" s="20">
        <v>13214</v>
      </c>
      <c r="F120" s="20">
        <v>13615</v>
      </c>
      <c r="G120" s="20">
        <v>12122</v>
      </c>
      <c r="H120" s="20">
        <v>17796</v>
      </c>
      <c r="I120" s="20">
        <v>14781</v>
      </c>
      <c r="J120" s="20">
        <v>14713</v>
      </c>
      <c r="K120" s="20">
        <v>16836</v>
      </c>
      <c r="L120" s="20">
        <v>17288</v>
      </c>
      <c r="M120" s="20">
        <v>14776</v>
      </c>
    </row>
    <row r="121" spans="1:13">
      <c r="A121" s="18" t="s">
        <v>17</v>
      </c>
      <c r="B121" s="20">
        <v>257</v>
      </c>
      <c r="C121" s="20">
        <v>307</v>
      </c>
      <c r="D121" s="20">
        <v>365</v>
      </c>
      <c r="E121" s="20">
        <v>283</v>
      </c>
      <c r="F121" s="20">
        <v>864</v>
      </c>
      <c r="G121" s="20">
        <v>597</v>
      </c>
      <c r="H121" s="20">
        <v>400</v>
      </c>
      <c r="I121" s="20">
        <v>202</v>
      </c>
      <c r="J121" s="20">
        <v>188</v>
      </c>
      <c r="K121" s="20">
        <v>374</v>
      </c>
      <c r="L121" s="20">
        <v>636</v>
      </c>
      <c r="M121" s="20">
        <v>315</v>
      </c>
    </row>
    <row r="122" spans="1:13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</row>
    <row r="123" spans="1:13">
      <c r="A123" s="25" t="s">
        <v>15</v>
      </c>
      <c r="B123" s="14">
        <f>SUM(B124:B125)</f>
        <v>7918</v>
      </c>
      <c r="C123" s="14">
        <f t="shared" ref="C123:M123" si="46">SUM(C124:C125)</f>
        <v>7635</v>
      </c>
      <c r="D123" s="14">
        <f t="shared" si="46"/>
        <v>8975</v>
      </c>
      <c r="E123" s="14">
        <f t="shared" si="46"/>
        <v>8051</v>
      </c>
      <c r="F123" s="14">
        <f t="shared" si="46"/>
        <v>8050</v>
      </c>
      <c r="G123" s="14">
        <f t="shared" si="46"/>
        <v>7529</v>
      </c>
      <c r="H123" s="14">
        <f t="shared" si="46"/>
        <v>10229</v>
      </c>
      <c r="I123" s="14">
        <f t="shared" si="46"/>
        <v>9237</v>
      </c>
      <c r="J123" s="14">
        <f t="shared" si="46"/>
        <v>8884</v>
      </c>
      <c r="K123" s="14">
        <f t="shared" si="46"/>
        <v>9305</v>
      </c>
      <c r="L123" s="14">
        <f t="shared" si="46"/>
        <v>10494</v>
      </c>
      <c r="M123" s="14">
        <f t="shared" si="46"/>
        <v>8351</v>
      </c>
    </row>
    <row r="124" spans="1:13">
      <c r="A124" s="18" t="s">
        <v>16</v>
      </c>
      <c r="B124" s="21">
        <v>7744</v>
      </c>
      <c r="C124" s="21">
        <v>7464</v>
      </c>
      <c r="D124" s="21">
        <v>8792</v>
      </c>
      <c r="E124" s="21">
        <v>7902</v>
      </c>
      <c r="F124" s="21">
        <v>7850</v>
      </c>
      <c r="G124" s="21">
        <v>7335</v>
      </c>
      <c r="H124" s="21">
        <v>10010</v>
      </c>
      <c r="I124" s="21">
        <v>9134</v>
      </c>
      <c r="J124" s="21">
        <v>8767</v>
      </c>
      <c r="K124" s="21">
        <v>9096</v>
      </c>
      <c r="L124" s="21">
        <v>10166</v>
      </c>
      <c r="M124" s="21">
        <v>8189</v>
      </c>
    </row>
    <row r="125" spans="1:13">
      <c r="A125" s="18" t="s">
        <v>17</v>
      </c>
      <c r="B125" s="24">
        <v>174</v>
      </c>
      <c r="C125" s="24">
        <v>171</v>
      </c>
      <c r="D125" s="24">
        <v>183</v>
      </c>
      <c r="E125" s="24">
        <v>149</v>
      </c>
      <c r="F125" s="24">
        <v>200</v>
      </c>
      <c r="G125" s="24">
        <v>194</v>
      </c>
      <c r="H125" s="24">
        <v>219</v>
      </c>
      <c r="I125" s="24">
        <v>103</v>
      </c>
      <c r="J125" s="24">
        <v>117</v>
      </c>
      <c r="K125" s="24">
        <v>209</v>
      </c>
      <c r="L125" s="24">
        <v>328</v>
      </c>
      <c r="M125" s="24">
        <v>162</v>
      </c>
    </row>
    <row r="126" spans="1:13">
      <c r="A126" s="2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</row>
    <row r="127" spans="1:13">
      <c r="A127" s="12" t="s">
        <v>36</v>
      </c>
      <c r="B127" s="28">
        <f>B119/B123</f>
        <v>1.9199292750694621</v>
      </c>
      <c r="C127" s="28">
        <f t="shared" ref="C127:M129" si="47">C119/C123</f>
        <v>2.0020956123117224</v>
      </c>
      <c r="D127" s="28">
        <f t="shared" si="47"/>
        <v>1.7026183844011142</v>
      </c>
      <c r="E127" s="28">
        <f t="shared" si="47"/>
        <v>1.6764377096012917</v>
      </c>
      <c r="F127" s="28">
        <f t="shared" si="47"/>
        <v>1.7986335403726708</v>
      </c>
      <c r="G127" s="28">
        <f t="shared" si="47"/>
        <v>1.68933457298446</v>
      </c>
      <c r="H127" s="28">
        <f t="shared" si="47"/>
        <v>1.7788640140776224</v>
      </c>
      <c r="I127" s="28">
        <f t="shared" si="47"/>
        <v>1.6220634405109884</v>
      </c>
      <c r="J127" s="28">
        <f t="shared" si="47"/>
        <v>1.6772850067537146</v>
      </c>
      <c r="K127" s="28">
        <f t="shared" si="47"/>
        <v>1.8495432563138097</v>
      </c>
      <c r="L127" s="28">
        <f t="shared" si="47"/>
        <v>1.7080236325519345</v>
      </c>
      <c r="M127" s="28">
        <f t="shared" si="47"/>
        <v>1.807088971380673</v>
      </c>
    </row>
    <row r="128" spans="1:13">
      <c r="A128" s="18" t="s">
        <v>16</v>
      </c>
      <c r="B128" s="29">
        <f t="shared" ref="B128" si="48">B120/B124</f>
        <v>1.9298811983471074</v>
      </c>
      <c r="C128" s="29">
        <f t="shared" si="47"/>
        <v>2.0068327974276525</v>
      </c>
      <c r="D128" s="29">
        <f t="shared" si="47"/>
        <v>1.6965423111919926</v>
      </c>
      <c r="E128" s="29">
        <f t="shared" si="47"/>
        <v>1.6722348772462667</v>
      </c>
      <c r="F128" s="29">
        <f t="shared" si="47"/>
        <v>1.7343949044585987</v>
      </c>
      <c r="G128" s="29">
        <f t="shared" si="47"/>
        <v>1.6526244035446489</v>
      </c>
      <c r="H128" s="29">
        <f t="shared" si="47"/>
        <v>1.7778221778221779</v>
      </c>
      <c r="I128" s="29">
        <f t="shared" si="47"/>
        <v>1.6182395445587914</v>
      </c>
      <c r="J128" s="29">
        <f t="shared" si="47"/>
        <v>1.6782251625413482</v>
      </c>
      <c r="K128" s="29">
        <f t="shared" si="47"/>
        <v>1.8509234828496042</v>
      </c>
      <c r="L128" s="29">
        <f t="shared" si="47"/>
        <v>1.7005705292150306</v>
      </c>
      <c r="M128" s="29">
        <f t="shared" si="47"/>
        <v>1.8043717181585053</v>
      </c>
    </row>
    <row r="129" spans="1:101">
      <c r="A129" s="47" t="s">
        <v>17</v>
      </c>
      <c r="B129" s="48">
        <f>B121/B125</f>
        <v>1.4770114942528736</v>
      </c>
      <c r="C129" s="48">
        <f t="shared" si="47"/>
        <v>1.7953216374269005</v>
      </c>
      <c r="D129" s="48">
        <f t="shared" si="47"/>
        <v>1.9945355191256831</v>
      </c>
      <c r="E129" s="48">
        <f t="shared" si="47"/>
        <v>1.8993288590604027</v>
      </c>
      <c r="F129" s="48">
        <f t="shared" si="47"/>
        <v>4.32</v>
      </c>
      <c r="G129" s="48">
        <f t="shared" si="47"/>
        <v>3.0773195876288661</v>
      </c>
      <c r="H129" s="48">
        <f t="shared" si="47"/>
        <v>1.8264840182648401</v>
      </c>
      <c r="I129" s="48">
        <f t="shared" si="47"/>
        <v>1.9611650485436893</v>
      </c>
      <c r="J129" s="48">
        <f t="shared" si="47"/>
        <v>1.6068376068376069</v>
      </c>
      <c r="K129" s="48">
        <f t="shared" si="47"/>
        <v>1.7894736842105263</v>
      </c>
      <c r="L129" s="48">
        <f t="shared" si="47"/>
        <v>1.9390243902439024</v>
      </c>
      <c r="M129" s="48">
        <f t="shared" si="47"/>
        <v>1.9444444444444444</v>
      </c>
    </row>
    <row r="130" spans="1:101" s="36" customFormat="1" ht="14.25">
      <c r="A130" s="34" t="s">
        <v>29</v>
      </c>
      <c r="B130" s="35"/>
      <c r="C130" s="35"/>
      <c r="D130" s="35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</row>
    <row r="131" spans="1:101" s="36" customFormat="1" ht="14.25">
      <c r="A131" s="37" t="s">
        <v>33</v>
      </c>
      <c r="B131" s="35"/>
      <c r="C131" s="35"/>
      <c r="D131" s="35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</row>
    <row r="132" spans="1:101" s="36" customFormat="1" ht="14.25">
      <c r="A132" s="37" t="s">
        <v>13</v>
      </c>
      <c r="B132" s="35"/>
      <c r="C132" s="35"/>
      <c r="D132" s="35"/>
      <c r="BX132" s="46"/>
      <c r="BY132" s="46"/>
      <c r="BZ132" s="46"/>
      <c r="CA132" s="46"/>
      <c r="CB132" s="46"/>
      <c r="CC132" s="46"/>
      <c r="CD132" s="46"/>
      <c r="CE132" s="46"/>
      <c r="CF132" s="46"/>
      <c r="CG132" s="46"/>
      <c r="CH132" s="46"/>
      <c r="CI132" s="46"/>
      <c r="CJ132" s="46"/>
      <c r="CK132" s="46"/>
      <c r="CL132" s="46"/>
      <c r="CM132" s="46"/>
      <c r="CN132" s="46"/>
      <c r="CO132" s="46"/>
      <c r="CP132" s="46"/>
      <c r="CQ132" s="46"/>
      <c r="CR132" s="46"/>
      <c r="CS132" s="46"/>
      <c r="CT132" s="46"/>
      <c r="CU132" s="46"/>
      <c r="CV132" s="46"/>
      <c r="CW132" s="46"/>
    </row>
    <row r="133" spans="1:101" s="36" customFormat="1" ht="14.25">
      <c r="A133" s="37" t="s">
        <v>35</v>
      </c>
      <c r="B133" s="35"/>
      <c r="C133" s="35"/>
      <c r="D133" s="35"/>
      <c r="BX133" s="46"/>
      <c r="BY133" s="46"/>
      <c r="BZ133" s="46"/>
      <c r="CA133" s="46"/>
      <c r="CB133" s="46"/>
      <c r="CC133" s="46"/>
      <c r="CD133" s="46"/>
      <c r="CE133" s="46"/>
      <c r="CF133" s="46"/>
      <c r="CG133" s="46"/>
      <c r="CH133" s="46"/>
      <c r="CI133" s="46"/>
      <c r="CJ133" s="46"/>
      <c r="CK133" s="46"/>
      <c r="CL133" s="46"/>
      <c r="CM133" s="46"/>
      <c r="CN133" s="46"/>
      <c r="CO133" s="46"/>
      <c r="CP133" s="46"/>
      <c r="CQ133" s="46"/>
      <c r="CR133" s="46"/>
      <c r="CS133" s="46"/>
      <c r="CT133" s="46"/>
      <c r="CU133" s="46"/>
      <c r="CV133" s="46"/>
      <c r="CW133" s="46"/>
    </row>
    <row r="134" spans="1:101" s="36" customFormat="1" ht="14.25">
      <c r="A134" s="37" t="s">
        <v>22</v>
      </c>
      <c r="BX134" s="46"/>
      <c r="BY134" s="46"/>
      <c r="BZ134" s="46"/>
      <c r="CA134" s="46"/>
      <c r="CB134" s="46"/>
      <c r="CC134" s="46"/>
      <c r="CD134" s="46"/>
      <c r="CE134" s="46"/>
      <c r="CF134" s="46"/>
      <c r="CG134" s="46"/>
      <c r="CH134" s="46"/>
      <c r="CI134" s="46"/>
      <c r="CJ134" s="46"/>
      <c r="CK134" s="46"/>
      <c r="CL134" s="46"/>
      <c r="CM134" s="46"/>
      <c r="CN134" s="46"/>
      <c r="CO134" s="46"/>
      <c r="CP134" s="46"/>
      <c r="CQ134" s="46"/>
      <c r="CR134" s="46"/>
      <c r="CS134" s="46"/>
      <c r="CT134" s="46"/>
      <c r="CU134" s="46"/>
      <c r="CV134" s="46"/>
      <c r="CW134" s="46"/>
    </row>
    <row r="135" spans="1:101" s="36" customFormat="1" ht="14.25">
      <c r="A135" s="38" t="s">
        <v>18</v>
      </c>
      <c r="B135" s="39"/>
      <c r="C135" s="39"/>
      <c r="D135" s="39"/>
      <c r="E135" s="39"/>
      <c r="F135" s="39"/>
    </row>
    <row r="136" spans="1:101" s="36" customFormat="1" ht="14.25">
      <c r="A136" s="37" t="s">
        <v>24</v>
      </c>
    </row>
    <row r="137" spans="1:101" s="36" customFormat="1" ht="14.25">
      <c r="A137" s="38" t="s">
        <v>31</v>
      </c>
    </row>
    <row r="138" spans="1:101" s="36" customFormat="1" ht="14.25">
      <c r="A138" s="38" t="s">
        <v>30</v>
      </c>
    </row>
    <row r="139" spans="1:101" s="36" customFormat="1" ht="14.25">
      <c r="A139" s="37" t="s">
        <v>19</v>
      </c>
    </row>
    <row r="140" spans="1:101" s="36" customFormat="1" ht="14.25">
      <c r="A140" s="40" t="s">
        <v>32</v>
      </c>
    </row>
    <row r="141" spans="1:101" s="36" customFormat="1" ht="14.25">
      <c r="A141" s="38" t="s">
        <v>20</v>
      </c>
    </row>
    <row r="142" spans="1:101" s="36" customFormat="1" ht="14.25">
      <c r="A142" s="41" t="s">
        <v>37</v>
      </c>
    </row>
  </sheetData>
  <mergeCells count="16">
    <mergeCell ref="A11:A12"/>
    <mergeCell ref="B11:M11"/>
    <mergeCell ref="A26:A27"/>
    <mergeCell ref="B26:M26"/>
    <mergeCell ref="A86:A87"/>
    <mergeCell ref="B86:M86"/>
    <mergeCell ref="A101:A102"/>
    <mergeCell ref="B101:M101"/>
    <mergeCell ref="A116:A117"/>
    <mergeCell ref="B116:M116"/>
    <mergeCell ref="A41:A42"/>
    <mergeCell ref="B41:M41"/>
    <mergeCell ref="A56:A57"/>
    <mergeCell ref="B56:M56"/>
    <mergeCell ref="A71:A72"/>
    <mergeCell ref="B71:M71"/>
  </mergeCells>
  <pageMargins left="0.7" right="0.7" top="0.75" bottom="0.75" header="0.3" footer="0.3"/>
  <pageSetup orientation="portrait" r:id="rId1"/>
  <ignoredErrors>
    <ignoredError sqref="M37:M39 D22:D24 F23 F22 F24 G22:G24 H22:H24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Garcia</dc:creator>
  <cp:lastModifiedBy>Estela Diaz</cp:lastModifiedBy>
  <cp:lastPrinted>2025-05-23T16:57:17Z</cp:lastPrinted>
  <dcterms:created xsi:type="dcterms:W3CDTF">2023-07-27T15:22:06Z</dcterms:created>
  <dcterms:modified xsi:type="dcterms:W3CDTF">2025-09-30T12:37:35Z</dcterms:modified>
</cp:coreProperties>
</file>