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Parana - ER" sheetId="1" r:id="rId1"/>
  </sheets>
  <definedNames>
    <definedName name="_xlnm._FilterDatabase" localSheetId="0" hidden="1">'Parana - ER'!$A$92:$A$109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 l="1"/>
  <c r="M17" i="1"/>
  <c r="M16" i="1"/>
  <c r="L19" i="1" l="1"/>
  <c r="L17" i="1"/>
  <c r="L16" i="1"/>
  <c r="K19" i="1" l="1"/>
  <c r="K17" i="1"/>
  <c r="K16" i="1"/>
  <c r="J17" i="1" l="1"/>
  <c r="J16" i="1"/>
  <c r="I17" i="1" l="1"/>
  <c r="I16" i="1"/>
  <c r="H17" i="1" l="1"/>
  <c r="H16" i="1"/>
  <c r="G17" i="1" l="1"/>
  <c r="G16" i="1"/>
  <c r="F19" i="1" l="1"/>
  <c r="F17" i="1"/>
  <c r="F16" i="1"/>
  <c r="D19" i="1" l="1"/>
  <c r="D17" i="1"/>
  <c r="D16" i="1"/>
  <c r="C19" i="1" l="1"/>
  <c r="C17" i="1"/>
  <c r="C16" i="1"/>
  <c r="B19" i="1" l="1"/>
  <c r="B17" i="1"/>
  <c r="B16" i="1"/>
  <c r="M31" i="1" l="1"/>
  <c r="M29" i="1"/>
  <c r="M28" i="1"/>
  <c r="L31" i="1" l="1"/>
  <c r="L29" i="1"/>
  <c r="L28" i="1"/>
  <c r="K31" i="1" l="1"/>
  <c r="K29" i="1"/>
  <c r="K28" i="1"/>
  <c r="J31" i="1" l="1"/>
  <c r="J29" i="1"/>
  <c r="J28" i="1"/>
  <c r="I31" i="1" l="1"/>
  <c r="I29" i="1"/>
  <c r="I28" i="1"/>
  <c r="G31" i="1" l="1"/>
  <c r="G29" i="1"/>
  <c r="G28" i="1"/>
  <c r="F31" i="1" l="1"/>
  <c r="F29" i="1"/>
  <c r="F28" i="1"/>
  <c r="E31" i="1" l="1"/>
  <c r="E29" i="1"/>
  <c r="E28" i="1"/>
  <c r="D31" i="1" l="1"/>
  <c r="D29" i="1"/>
  <c r="D28" i="1"/>
  <c r="C31" i="1" l="1"/>
  <c r="C29" i="1"/>
  <c r="C28" i="1"/>
  <c r="B28" i="1" l="1"/>
  <c r="B29" i="1"/>
  <c r="B31" i="1"/>
  <c r="M43" i="1" l="1"/>
  <c r="M41" i="1"/>
  <c r="M40" i="1"/>
  <c r="L43" i="1" l="1"/>
  <c r="L41" i="1"/>
  <c r="L40" i="1"/>
  <c r="K43" i="1" l="1"/>
  <c r="K41" i="1"/>
  <c r="K40" i="1"/>
  <c r="J40" i="1" l="1"/>
  <c r="J41" i="1"/>
  <c r="J43" i="1"/>
  <c r="I43" i="1" l="1"/>
  <c r="I41" i="1"/>
  <c r="I40" i="1"/>
  <c r="H43" i="1" l="1"/>
  <c r="G43" i="1"/>
  <c r="F43" i="1"/>
  <c r="E43" i="1"/>
  <c r="D43" i="1"/>
  <c r="C43" i="1"/>
  <c r="B43" i="1"/>
  <c r="M55" i="1"/>
  <c r="L55" i="1"/>
  <c r="K55" i="1"/>
  <c r="J55" i="1"/>
  <c r="I55" i="1"/>
  <c r="H55" i="1"/>
  <c r="G55" i="1"/>
  <c r="F55" i="1"/>
  <c r="E55" i="1"/>
  <c r="D55" i="1"/>
  <c r="C55" i="1"/>
  <c r="B55" i="1"/>
  <c r="M67" i="1"/>
  <c r="L67" i="1"/>
  <c r="K67" i="1"/>
  <c r="J67" i="1"/>
  <c r="I67" i="1"/>
  <c r="H67" i="1"/>
  <c r="G67" i="1"/>
  <c r="F67" i="1"/>
  <c r="E67" i="1"/>
  <c r="D67" i="1"/>
  <c r="C67" i="1"/>
  <c r="B67" i="1"/>
  <c r="M79" i="1"/>
  <c r="L79" i="1"/>
  <c r="K79" i="1"/>
  <c r="J79" i="1"/>
  <c r="I79" i="1"/>
  <c r="H79" i="1"/>
  <c r="G79" i="1"/>
  <c r="D79" i="1"/>
  <c r="C79" i="1"/>
  <c r="B79" i="1"/>
  <c r="M91" i="1"/>
  <c r="L91" i="1"/>
  <c r="K91" i="1"/>
  <c r="J91" i="1"/>
  <c r="I91" i="1"/>
  <c r="H91" i="1"/>
  <c r="G91" i="1"/>
  <c r="F91" i="1"/>
  <c r="E91" i="1"/>
  <c r="D91" i="1"/>
  <c r="C91" i="1"/>
  <c r="B91" i="1"/>
  <c r="H41" i="1"/>
  <c r="G41" i="1"/>
  <c r="F41" i="1"/>
  <c r="E41" i="1"/>
  <c r="D41" i="1"/>
  <c r="C41" i="1"/>
  <c r="B41" i="1"/>
  <c r="M53" i="1"/>
  <c r="L53" i="1"/>
  <c r="K53" i="1"/>
  <c r="J53" i="1"/>
  <c r="I53" i="1"/>
  <c r="H53" i="1"/>
  <c r="G53" i="1"/>
  <c r="F53" i="1"/>
  <c r="E53" i="1"/>
  <c r="D53" i="1"/>
  <c r="C53" i="1"/>
  <c r="B53" i="1"/>
  <c r="M65" i="1"/>
  <c r="L65" i="1"/>
  <c r="K65" i="1"/>
  <c r="J65" i="1"/>
  <c r="I65" i="1"/>
  <c r="H65" i="1"/>
  <c r="G65" i="1"/>
  <c r="F65" i="1"/>
  <c r="E65" i="1"/>
  <c r="D65" i="1"/>
  <c r="C65" i="1"/>
  <c r="B65" i="1"/>
  <c r="M77" i="1"/>
  <c r="L77" i="1"/>
  <c r="K77" i="1"/>
  <c r="J77" i="1"/>
  <c r="I77" i="1"/>
  <c r="H77" i="1"/>
  <c r="G77" i="1"/>
  <c r="D77" i="1"/>
  <c r="C77" i="1"/>
  <c r="B77" i="1"/>
  <c r="M89" i="1"/>
  <c r="L89" i="1"/>
  <c r="K89" i="1"/>
  <c r="J89" i="1"/>
  <c r="I89" i="1"/>
  <c r="H89" i="1"/>
  <c r="G89" i="1"/>
  <c r="F89" i="1"/>
  <c r="E89" i="1"/>
  <c r="D89" i="1"/>
  <c r="C89" i="1"/>
  <c r="B89" i="1"/>
  <c r="H40" i="1"/>
  <c r="G40" i="1"/>
  <c r="F40" i="1"/>
  <c r="E40" i="1"/>
  <c r="D40" i="1"/>
  <c r="C40" i="1"/>
  <c r="B40" i="1"/>
  <c r="M52" i="1"/>
  <c r="L52" i="1"/>
  <c r="K52" i="1"/>
  <c r="J52" i="1"/>
  <c r="I52" i="1"/>
  <c r="H52" i="1"/>
  <c r="G52" i="1"/>
  <c r="F52" i="1"/>
  <c r="E52" i="1"/>
  <c r="D52" i="1"/>
  <c r="C52" i="1"/>
  <c r="B52" i="1"/>
  <c r="M64" i="1"/>
  <c r="L64" i="1"/>
  <c r="K64" i="1"/>
  <c r="J64" i="1"/>
  <c r="I64" i="1"/>
  <c r="H64" i="1"/>
  <c r="G64" i="1"/>
  <c r="F64" i="1"/>
  <c r="E64" i="1"/>
  <c r="D64" i="1"/>
  <c r="C64" i="1"/>
  <c r="B64" i="1"/>
  <c r="M76" i="1"/>
  <c r="L76" i="1"/>
  <c r="K76" i="1"/>
  <c r="J76" i="1"/>
  <c r="I76" i="1"/>
  <c r="H76" i="1"/>
  <c r="G76" i="1"/>
  <c r="D76" i="1"/>
  <c r="C76" i="1"/>
  <c r="B76" i="1"/>
  <c r="M88" i="1"/>
  <c r="L88" i="1"/>
  <c r="K88" i="1"/>
  <c r="J88" i="1"/>
  <c r="I88" i="1"/>
  <c r="H88" i="1"/>
  <c r="G88" i="1"/>
  <c r="F88" i="1"/>
  <c r="E88" i="1"/>
  <c r="D88" i="1"/>
  <c r="C88" i="1"/>
  <c r="B88" i="1"/>
</calcChain>
</file>

<file path=xl/sharedStrings.xml><?xml version="1.0" encoding="utf-8"?>
<sst xmlns="http://schemas.openxmlformats.org/spreadsheetml/2006/main" count="173" uniqueCount="43">
  <si>
    <t>Enero</t>
  </si>
  <si>
    <t>Febrero</t>
  </si>
  <si>
    <t>Marzo</t>
  </si>
  <si>
    <t>Abril</t>
  </si>
  <si>
    <t>Mayo</t>
  </si>
  <si>
    <t>Junio</t>
  </si>
  <si>
    <t>Julio</t>
  </si>
  <si>
    <t>Agosto</t>
  </si>
  <si>
    <t>Septiembre</t>
  </si>
  <si>
    <t>Octubre</t>
  </si>
  <si>
    <t>Noviembre</t>
  </si>
  <si>
    <t>Diciembre</t>
  </si>
  <si>
    <t>.</t>
  </si>
  <si>
    <t>///</t>
  </si>
  <si>
    <t>(9): Datos provisorios.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</si>
  <si>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</si>
  <si>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</si>
  <si>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Las plazas disponibles son el número total de camas fijas y supletorias. Una cama matrimonial se contabiliza como 2 plazas. Están multiplicadas por la cantidad de días que se encuentra abierto cada establecimiento.</t>
  </si>
  <si>
    <t>(4): Se refiere al total de noches que cada viajero permaneció en una habitación. Se obtiene de multiplicar la cantidad de viajeros por la cantidad de noches que cada uno se haya alojado en el establecimiento.</t>
  </si>
  <si>
    <t>(7):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</si>
  <si>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(8): Estadía promedio: plazas ocupadas / viajeros.</t>
  </si>
  <si>
    <t>Signos convencionales:</t>
  </si>
  <si>
    <t>/// Dato que no corresponde presentar</t>
  </si>
  <si>
    <t>. Dato no registrado</t>
  </si>
  <si>
    <t xml:space="preserve">Abril </t>
  </si>
  <si>
    <t>Definiciones y fórmulas utilizadas:</t>
  </si>
  <si>
    <t>(6) Tasa de ocupación de plazas (TOP): (Plazas ocupadas / Plazas disponibles) * 100 en el mes de referencia</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</si>
  <si>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</si>
  <si>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t>
  </si>
  <si>
    <t xml:space="preserve">Mayo </t>
  </si>
  <si>
    <r>
      <t xml:space="preserve">Habitaciones o unidades disponibles </t>
    </r>
    <r>
      <rPr>
        <vertAlign val="superscript"/>
        <sz val="10"/>
        <rFont val="AvenirNext LT Pro Regular"/>
        <family val="2"/>
      </rPr>
      <t>(1)</t>
    </r>
  </si>
  <si>
    <r>
      <t xml:space="preserve">Habitaciones o unidades ocupadas </t>
    </r>
    <r>
      <rPr>
        <vertAlign val="superscript"/>
        <sz val="10"/>
        <rFont val="AvenirNext LT Pro Regular"/>
        <family val="2"/>
      </rPr>
      <t>(2)</t>
    </r>
  </si>
  <si>
    <r>
      <t xml:space="preserve">Plazas disponibles </t>
    </r>
    <r>
      <rPr>
        <vertAlign val="superscript"/>
        <sz val="10"/>
        <rFont val="AvenirNext LT Pro Regular"/>
        <family val="2"/>
      </rPr>
      <t>(3)</t>
    </r>
  </si>
  <si>
    <r>
      <t xml:space="preserve">Plazas ocupadas </t>
    </r>
    <r>
      <rPr>
        <vertAlign val="superscript"/>
        <sz val="10"/>
        <rFont val="AvenirNext LT Pro Regular"/>
        <family val="2"/>
      </rPr>
      <t>(4)</t>
    </r>
  </si>
  <si>
    <r>
      <t xml:space="preserve">Porcentaje de ocupación de las habitaciones o unidades </t>
    </r>
    <r>
      <rPr>
        <vertAlign val="superscript"/>
        <sz val="10"/>
        <rFont val="AvenirNext LT Pro Regular"/>
        <family val="2"/>
      </rPr>
      <t>(5)</t>
    </r>
  </si>
  <si>
    <r>
      <t xml:space="preserve">Porcentaje de ocupación de plazas </t>
    </r>
    <r>
      <rPr>
        <vertAlign val="superscript"/>
        <sz val="10"/>
        <rFont val="AvenirNext LT Pro Regular"/>
        <family val="2"/>
      </rPr>
      <t>(6)</t>
    </r>
  </si>
  <si>
    <r>
      <t>Viajeros</t>
    </r>
    <r>
      <rPr>
        <vertAlign val="superscript"/>
        <sz val="10"/>
        <rFont val="AvenirNext LT Pro Regular"/>
        <family val="2"/>
      </rPr>
      <t xml:space="preserve"> (7)</t>
    </r>
  </si>
  <si>
    <r>
      <t>Duración de estadía promedio de los turistas (en días)</t>
    </r>
    <r>
      <rPr>
        <vertAlign val="superscript"/>
        <sz val="10"/>
        <rFont val="AvenirNext LT Pro Regular"/>
        <family val="2"/>
      </rPr>
      <t>(8)</t>
    </r>
  </si>
  <si>
    <t>(5) Tasa de ocupación de habitaciones (TOH): (Habitaciones o unidades ocupadas / Habitaciones o unidades disponibles) * 100 en el mes de referencia</t>
  </si>
  <si>
    <r>
      <t>Abril</t>
    </r>
    <r>
      <rPr>
        <b/>
        <vertAlign val="superscript"/>
        <sz val="10"/>
        <rFont val="AvenirNext LT Pro Regular"/>
        <family val="2"/>
      </rPr>
      <t xml:space="preserve"> </t>
    </r>
  </si>
  <si>
    <t>Fuente: INDEC, Encuesta de Ocupación Hotelera 2018-2023. Disponible en https://www.indec.gob.ar/indec/web/Nivel4-Tema-3-13-56. Elaboración DGE yC Entre Ríos.</t>
  </si>
  <si>
    <r>
      <t>Diciembre</t>
    </r>
    <r>
      <rPr>
        <b/>
        <vertAlign val="superscript"/>
        <sz val="10"/>
        <rFont val="AvenirNext LT Pro Regular"/>
        <family val="2"/>
      </rPr>
      <t>(9)</t>
    </r>
  </si>
  <si>
    <t xml:space="preserve"> Paraná. Oferta y Demanda Hotelera.
Enero 2019 -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</si>
</sst>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_ * #,##0_ ;_ * \-#,##0_ ;_ * &quot;-&quot;??_ ;_ @_ "/>
  </numFmts>
  <fonts count="11">
    <font>
      <sz val="11"/>
      <color theme="1"/>
      <name val="Calibri"/>
      <family val="2"/>
      <scheme val="minor"/>
    </font>
    <font>
      <sz val="11"/>
      <color theme="1"/>
      <name val="Calibri"/>
      <family val="2"/>
      <scheme val="minor"/>
    </font>
    <font>
      <b/>
      <sz val="10"/>
      <name val="AvenirNext LT Pro Regular"/>
      <family val="2"/>
    </font>
    <font>
      <sz val="10"/>
      <name val="AvenirNext LT Pro Regular"/>
      <family val="2"/>
    </font>
    <font>
      <u/>
      <sz val="10"/>
      <name val="AvenirNext LT Pro Regular"/>
      <family val="2"/>
    </font>
    <font>
      <vertAlign val="superscript"/>
      <sz val="10"/>
      <name val="AvenirNext LT Pro Regular"/>
      <family val="2"/>
    </font>
    <font>
      <b/>
      <sz val="11"/>
      <name val="AvenirNext LT Pro Regular"/>
      <family val="2"/>
    </font>
    <font>
      <sz val="8"/>
      <name val="AvenirNext LT Pro Regular"/>
      <family val="2"/>
    </font>
    <font>
      <b/>
      <sz val="8"/>
      <name val="AvenirNext LT Pro Regular"/>
      <family val="2"/>
    </font>
    <font>
      <b/>
      <sz val="10"/>
      <name val="AvenirNext LT Pro Regular"/>
    </font>
    <font>
      <b/>
      <vertAlign val="superscript"/>
      <sz val="10"/>
      <name val="AvenirNext LT Pro Regular"/>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9">
    <xf numFmtId="0" fontId="0" fillId="0" borderId="0" xfId="0"/>
    <xf numFmtId="0" fontId="3" fillId="0" borderId="0" xfId="0" applyFont="1" applyFill="1" applyBorder="1"/>
    <xf numFmtId="3" fontId="3" fillId="2" borderId="0" xfId="0" applyNumberFormat="1" applyFont="1" applyFill="1" applyAlignment="1">
      <alignment horizontal="right"/>
    </xf>
    <xf numFmtId="0" fontId="3" fillId="0" borderId="0" xfId="0" applyFont="1" applyBorder="1" applyAlignment="1"/>
    <xf numFmtId="0" fontId="3" fillId="0" borderId="0" xfId="0" applyFont="1" applyBorder="1"/>
    <xf numFmtId="0" fontId="3" fillId="0" borderId="0" xfId="0" applyFont="1"/>
    <xf numFmtId="0" fontId="4" fillId="0" borderId="0" xfId="0" applyFont="1" applyBorder="1"/>
    <xf numFmtId="0" fontId="3" fillId="0" borderId="0" xfId="0" applyFont="1" applyBorder="1" applyAlignment="1">
      <alignment vertical="center" wrapText="1"/>
    </xf>
    <xf numFmtId="0" fontId="3" fillId="0" borderId="0" xfId="0" applyFont="1" applyAlignment="1">
      <alignment vertical="center"/>
    </xf>
    <xf numFmtId="0" fontId="3" fillId="0" borderId="0" xfId="0" quotePrefix="1" applyFont="1" applyAlignment="1">
      <alignment horizontal="right" vertical="center"/>
    </xf>
    <xf numFmtId="0" fontId="3" fillId="0" borderId="0" xfId="0" applyFont="1" applyAlignment="1">
      <alignment horizontal="right" vertical="center"/>
    </xf>
    <xf numFmtId="0" fontId="3" fillId="0" borderId="1" xfId="0" quotePrefix="1"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xf numFmtId="0" fontId="7" fillId="0" borderId="0" xfId="0" applyFont="1" applyAlignment="1"/>
    <xf numFmtId="0" fontId="7" fillId="0" borderId="0" xfId="0" quotePrefix="1" applyFont="1" applyAlignment="1"/>
    <xf numFmtId="0" fontId="3" fillId="0" borderId="1" xfId="0" applyFont="1" applyBorder="1" applyAlignment="1">
      <alignment vertical="center" wrapText="1"/>
    </xf>
    <xf numFmtId="3" fontId="3" fillId="2" borderId="0" xfId="0" applyNumberFormat="1" applyFont="1" applyFill="1" applyBorder="1" applyAlignment="1">
      <alignment horizontal="right"/>
    </xf>
    <xf numFmtId="166" fontId="3" fillId="2" borderId="0" xfId="2" applyNumberFormat="1" applyFont="1" applyFill="1" applyBorder="1" applyAlignment="1">
      <alignment horizontal="right"/>
    </xf>
    <xf numFmtId="3" fontId="3" fillId="0" borderId="0" xfId="0" applyNumberFormat="1" applyFont="1" applyAlignment="1">
      <alignment horizontal="right" vertical="center"/>
    </xf>
    <xf numFmtId="1" fontId="3" fillId="2" borderId="0" xfId="0" applyNumberFormat="1" applyFont="1" applyFill="1" applyBorder="1" applyAlignment="1">
      <alignment horizontal="right"/>
    </xf>
    <xf numFmtId="165" fontId="3" fillId="2" borderId="0" xfId="0" applyNumberFormat="1" applyFont="1" applyFill="1" applyBorder="1" applyAlignment="1">
      <alignment horizontal="right"/>
    </xf>
    <xf numFmtId="165" fontId="3" fillId="0" borderId="0" xfId="1" applyNumberFormat="1" applyFont="1" applyAlignment="1">
      <alignment horizontal="right" vertical="center" wrapText="1"/>
    </xf>
    <xf numFmtId="166" fontId="3" fillId="0" borderId="0" xfId="2" applyNumberFormat="1" applyFont="1" applyAlignment="1">
      <alignment horizontal="right" vertical="center" wrapText="1"/>
    </xf>
    <xf numFmtId="2" fontId="3" fillId="0" borderId="1" xfId="1" applyNumberFormat="1" applyFont="1" applyBorder="1" applyAlignment="1">
      <alignment horizontal="right" vertical="center" wrapText="1"/>
    </xf>
    <xf numFmtId="166" fontId="3" fillId="0" borderId="1" xfId="2" applyNumberFormat="1" applyFont="1" applyBorder="1" applyAlignment="1">
      <alignment horizontal="right" vertical="center" wrapText="1"/>
    </xf>
    <xf numFmtId="0" fontId="2" fillId="0" borderId="1" xfId="0" applyFont="1" applyFill="1" applyBorder="1" applyAlignment="1">
      <alignment horizontal="center"/>
    </xf>
    <xf numFmtId="0" fontId="8" fillId="0" borderId="0" xfId="0" applyFont="1" applyAlignment="1">
      <alignment wrapText="1"/>
    </xf>
    <xf numFmtId="2" fontId="3" fillId="0" borderId="0" xfId="1" applyNumberFormat="1" applyFont="1" applyBorder="1" applyAlignment="1">
      <alignment horizontal="right" vertical="center" wrapText="1"/>
    </xf>
    <xf numFmtId="0" fontId="2" fillId="0" borderId="1" xfId="0" applyFont="1" applyFill="1" applyBorder="1" applyAlignment="1">
      <alignment horizontal="center"/>
    </xf>
    <xf numFmtId="0" fontId="9" fillId="0" borderId="1" xfId="0" applyFont="1" applyFill="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3" fontId="3" fillId="0" borderId="0" xfId="0" applyNumberFormat="1" applyFont="1" applyAlignment="1">
      <alignment vertical="center"/>
    </xf>
    <xf numFmtId="0" fontId="2" fillId="0" borderId="0" xfId="0" applyFont="1" applyFill="1" applyBorder="1" applyAlignment="1">
      <alignment horizontal="center"/>
    </xf>
    <xf numFmtId="0" fontId="3" fillId="0" borderId="0" xfId="0" applyFont="1" applyBorder="1" applyAlignment="1">
      <alignment vertic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2" fillId="0" borderId="1" xfId="0" applyFont="1" applyFill="1" applyBorder="1" applyAlignment="1">
      <alignment horizontal="center"/>
    </xf>
    <xf numFmtId="3" fontId="3" fillId="2" borderId="0" xfId="0" applyNumberFormat="1" applyFont="1" applyFill="1" applyAlignment="1">
      <alignment horizontal="right" vertical="center"/>
    </xf>
    <xf numFmtId="0" fontId="7" fillId="0" borderId="0" xfId="0" applyFont="1" applyAlignment="1">
      <alignment horizontal="left" wrapText="1"/>
    </xf>
    <xf numFmtId="0" fontId="3" fillId="0" borderId="2" xfId="0" applyFont="1" applyFill="1" applyBorder="1" applyAlignment="1">
      <alignment wrapText="1"/>
    </xf>
    <xf numFmtId="0" fontId="3" fillId="0" borderId="1" xfId="0" applyFont="1" applyFill="1" applyBorder="1" applyAlignment="1">
      <alignment wrapText="1"/>
    </xf>
    <xf numFmtId="0" fontId="2" fillId="0" borderId="3" xfId="0" applyFont="1" applyFill="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1869B"/>
      <color rgb="FF0B5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9525</xdr:rowOff>
    </xdr:from>
    <xdr:to>
      <xdr:col>0</xdr:col>
      <xdr:colOff>2286001</xdr:colOff>
      <xdr:row>5</xdr:row>
      <xdr:rowOff>110066</xdr:rowOff>
    </xdr:to>
    <xdr:pic>
      <xdr:nvPicPr>
        <xdr:cNvPr id="5" name="Imagen 4"/>
        <xdr:cNvPicPr>
          <a:picLocks noChangeAspect="1"/>
        </xdr:cNvPicPr>
      </xdr:nvPicPr>
      <xdr:blipFill>
        <a:blip xmlns:r="http://schemas.openxmlformats.org/officeDocument/2006/relationships" r:embed="rId1"/>
        <a:stretch>
          <a:fillRect/>
        </a:stretch>
      </xdr:blipFill>
      <xdr:spPr>
        <a:xfrm>
          <a:off x="361951" y="171450"/>
          <a:ext cx="1924050" cy="7482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tabSelected="1" zoomScaleNormal="100" workbookViewId="0">
      <selection activeCell="C4" sqref="C4"/>
    </sheetView>
  </sheetViews>
  <sheetFormatPr baseColWidth="10" defaultRowHeight="12.75"/>
  <cols>
    <col min="1" max="1" width="52.28515625" style="13" customWidth="1"/>
    <col min="2" max="9" width="10.5703125" style="5" customWidth="1"/>
    <col min="10" max="10" width="13" style="5" customWidth="1"/>
    <col min="11" max="11" width="10.5703125" style="5" customWidth="1"/>
    <col min="12" max="12" width="12.28515625" style="5" customWidth="1"/>
    <col min="13" max="13" width="10.5703125" style="5" customWidth="1"/>
    <col min="14" max="16384" width="11.42578125" style="5"/>
  </cols>
  <sheetData>
    <row r="1" spans="1:13">
      <c r="A1" s="3"/>
      <c r="B1" s="4"/>
      <c r="C1" s="4"/>
      <c r="D1" s="4"/>
      <c r="E1" s="4"/>
    </row>
    <row r="2" spans="1:13">
      <c r="A2" s="3"/>
      <c r="B2" s="4"/>
      <c r="C2" s="4"/>
      <c r="D2" s="4"/>
      <c r="E2" s="4"/>
    </row>
    <row r="3" spans="1:13">
      <c r="A3" s="3"/>
      <c r="B3" s="4"/>
      <c r="C3" s="4"/>
      <c r="D3" s="4"/>
      <c r="E3" s="4"/>
    </row>
    <row r="4" spans="1:13">
      <c r="A4" s="3"/>
      <c r="B4" s="4"/>
      <c r="C4" s="4"/>
      <c r="D4" s="4"/>
      <c r="E4" s="4"/>
    </row>
    <row r="5" spans="1:13">
      <c r="A5" s="3"/>
      <c r="B5" s="4"/>
      <c r="C5" s="4"/>
      <c r="D5" s="4"/>
      <c r="E5" s="4"/>
    </row>
    <row r="6" spans="1:13">
      <c r="A6" s="3"/>
      <c r="B6" s="4"/>
      <c r="C6" s="4"/>
      <c r="D6" s="4"/>
      <c r="E6" s="4"/>
    </row>
    <row r="7" spans="1:13">
      <c r="A7" s="3"/>
      <c r="B7" s="6"/>
      <c r="C7" s="4"/>
      <c r="D7" s="4"/>
      <c r="E7" s="4"/>
    </row>
    <row r="8" spans="1:13" ht="29.25" customHeight="1">
      <c r="A8" s="47" t="s">
        <v>42</v>
      </c>
      <c r="B8" s="48"/>
      <c r="C8" s="48"/>
      <c r="D8" s="48"/>
      <c r="E8" s="48"/>
      <c r="F8" s="48"/>
      <c r="G8" s="48"/>
      <c r="H8" s="48"/>
      <c r="I8" s="48"/>
      <c r="J8" s="48"/>
      <c r="K8" s="48"/>
      <c r="L8" s="48"/>
      <c r="M8" s="48"/>
    </row>
    <row r="9" spans="1:13" ht="21.75" customHeight="1">
      <c r="A9" s="38"/>
      <c r="B9" s="39"/>
      <c r="C9" s="39"/>
      <c r="D9" s="39"/>
      <c r="E9" s="39"/>
      <c r="F9" s="39"/>
      <c r="G9" s="39"/>
      <c r="H9" s="39"/>
      <c r="I9" s="39"/>
      <c r="J9" s="39"/>
      <c r="K9" s="39"/>
      <c r="L9" s="39"/>
      <c r="M9" s="39"/>
    </row>
    <row r="10" spans="1:13" ht="12.75" customHeight="1">
      <c r="A10" s="43"/>
      <c r="B10" s="45">
        <v>2025</v>
      </c>
      <c r="C10" s="45"/>
      <c r="D10" s="45"/>
      <c r="E10" s="45"/>
      <c r="F10" s="45"/>
      <c r="G10" s="45"/>
      <c r="H10" s="45"/>
      <c r="I10" s="45"/>
      <c r="J10" s="45"/>
      <c r="K10" s="45"/>
      <c r="L10" s="45"/>
      <c r="M10" s="45"/>
    </row>
    <row r="11" spans="1:13" ht="17.25" customHeight="1">
      <c r="A11" s="44"/>
      <c r="B11" s="40" t="s">
        <v>0</v>
      </c>
      <c r="C11" s="40" t="s">
        <v>1</v>
      </c>
      <c r="D11" s="40" t="s">
        <v>2</v>
      </c>
      <c r="E11" s="40" t="s">
        <v>39</v>
      </c>
      <c r="F11" s="40" t="s">
        <v>4</v>
      </c>
      <c r="G11" s="40" t="s">
        <v>5</v>
      </c>
      <c r="H11" s="40" t="s">
        <v>6</v>
      </c>
      <c r="I11" s="40" t="s">
        <v>7</v>
      </c>
      <c r="J11" s="40" t="s">
        <v>8</v>
      </c>
      <c r="K11" s="40" t="s">
        <v>9</v>
      </c>
      <c r="L11" s="40" t="s">
        <v>10</v>
      </c>
      <c r="M11" s="40" t="s">
        <v>41</v>
      </c>
    </row>
    <row r="12" spans="1:13" ht="20.25" customHeight="1">
      <c r="A12" s="7" t="s">
        <v>30</v>
      </c>
      <c r="B12" s="34">
        <v>17267</v>
      </c>
      <c r="C12" s="19">
        <v>15652</v>
      </c>
      <c r="D12" s="19">
        <v>17856</v>
      </c>
      <c r="E12" s="19">
        <v>17700</v>
      </c>
      <c r="F12" s="19">
        <v>16926</v>
      </c>
      <c r="G12" s="19">
        <v>16380</v>
      </c>
      <c r="H12" s="19">
        <v>16647</v>
      </c>
      <c r="I12" s="41">
        <v>15655</v>
      </c>
      <c r="J12" s="41">
        <v>15270</v>
      </c>
      <c r="K12" s="41">
        <v>15779</v>
      </c>
      <c r="L12" s="41">
        <v>15630</v>
      </c>
      <c r="M12" s="41">
        <v>15500</v>
      </c>
    </row>
    <row r="13" spans="1:13" ht="20.25" customHeight="1">
      <c r="A13" s="7" t="s">
        <v>31</v>
      </c>
      <c r="B13" s="34">
        <v>5887</v>
      </c>
      <c r="C13" s="19">
        <v>6392</v>
      </c>
      <c r="D13" s="19">
        <v>6165</v>
      </c>
      <c r="E13" s="19">
        <v>5822</v>
      </c>
      <c r="F13" s="19">
        <v>6588</v>
      </c>
      <c r="G13" s="19">
        <v>5210</v>
      </c>
      <c r="H13" s="19">
        <v>7138</v>
      </c>
      <c r="I13" s="41">
        <v>6402</v>
      </c>
      <c r="J13" s="41">
        <v>6367</v>
      </c>
      <c r="K13" s="41">
        <v>8079</v>
      </c>
      <c r="L13" s="41">
        <v>8086</v>
      </c>
      <c r="M13" s="41">
        <v>5126</v>
      </c>
    </row>
    <row r="14" spans="1:13" ht="20.25" customHeight="1">
      <c r="A14" s="7" t="s">
        <v>32</v>
      </c>
      <c r="B14" s="34">
        <v>52359</v>
      </c>
      <c r="C14" s="19">
        <v>47292</v>
      </c>
      <c r="D14" s="19">
        <v>54405</v>
      </c>
      <c r="E14" s="19">
        <v>52530</v>
      </c>
      <c r="F14" s="19">
        <v>51615</v>
      </c>
      <c r="G14" s="19">
        <v>50100</v>
      </c>
      <c r="H14" s="19">
        <v>51553</v>
      </c>
      <c r="I14" s="41">
        <v>48980</v>
      </c>
      <c r="J14" s="41">
        <v>48090</v>
      </c>
      <c r="K14" s="41">
        <v>49135</v>
      </c>
      <c r="L14" s="41">
        <v>47700</v>
      </c>
      <c r="M14" s="41">
        <v>49042</v>
      </c>
    </row>
    <row r="15" spans="1:13" ht="20.25" customHeight="1">
      <c r="A15" s="7" t="s">
        <v>33</v>
      </c>
      <c r="B15" s="34">
        <v>13232</v>
      </c>
      <c r="C15" s="19">
        <v>12114</v>
      </c>
      <c r="D15" s="19">
        <v>12381</v>
      </c>
      <c r="E15" s="19">
        <v>11498</v>
      </c>
      <c r="F15" s="19">
        <v>12235</v>
      </c>
      <c r="G15" s="19">
        <v>9596</v>
      </c>
      <c r="H15" s="19">
        <v>13861</v>
      </c>
      <c r="I15" s="41">
        <v>12166</v>
      </c>
      <c r="J15" s="41">
        <v>11173</v>
      </c>
      <c r="K15" s="41">
        <v>14121</v>
      </c>
      <c r="L15" s="41">
        <v>15055</v>
      </c>
      <c r="M15" s="41">
        <v>10276</v>
      </c>
    </row>
    <row r="16" spans="1:13" ht="20.25" customHeight="1">
      <c r="A16" s="7" t="s">
        <v>34</v>
      </c>
      <c r="B16" s="21">
        <f t="shared" ref="B16:M16" si="0">SUM(+(B13/B12))*100</f>
        <v>34.09393641049401</v>
      </c>
      <c r="C16" s="21">
        <f t="shared" si="0"/>
        <v>40.838231535905955</v>
      </c>
      <c r="D16" s="21">
        <f t="shared" si="0"/>
        <v>34.526209677419359</v>
      </c>
      <c r="E16" s="21">
        <v>32.9</v>
      </c>
      <c r="F16" s="21">
        <f t="shared" si="0"/>
        <v>38.922367954626019</v>
      </c>
      <c r="G16" s="21">
        <f t="shared" si="0"/>
        <v>31.807081807081804</v>
      </c>
      <c r="H16" s="21">
        <f t="shared" si="0"/>
        <v>42.878596744158102</v>
      </c>
      <c r="I16" s="21">
        <f t="shared" si="0"/>
        <v>40.894282976684764</v>
      </c>
      <c r="J16" s="21">
        <f t="shared" si="0"/>
        <v>41.696136214800262</v>
      </c>
      <c r="K16" s="21">
        <f t="shared" si="0"/>
        <v>51.200963305659421</v>
      </c>
      <c r="L16" s="21">
        <f t="shared" si="0"/>
        <v>51.733845169545745</v>
      </c>
      <c r="M16" s="21">
        <f t="shared" si="0"/>
        <v>33.070967741935483</v>
      </c>
    </row>
    <row r="17" spans="1:13" ht="20.25" customHeight="1">
      <c r="A17" s="7" t="s">
        <v>35</v>
      </c>
      <c r="B17" s="22">
        <f t="shared" ref="B17:M17" si="1">B15/B14*100</f>
        <v>25.27168204129185</v>
      </c>
      <c r="C17" s="22">
        <f t="shared" si="1"/>
        <v>25.615326059375793</v>
      </c>
      <c r="D17" s="22">
        <f t="shared" si="1"/>
        <v>22.757099531293079</v>
      </c>
      <c r="E17" s="22">
        <v>21.9</v>
      </c>
      <c r="F17" s="22">
        <f t="shared" si="1"/>
        <v>23.704349510801123</v>
      </c>
      <c r="G17" s="22">
        <f t="shared" si="1"/>
        <v>19.15369261477046</v>
      </c>
      <c r="H17" s="22">
        <f t="shared" si="1"/>
        <v>26.886893100304544</v>
      </c>
      <c r="I17" s="22">
        <f t="shared" si="1"/>
        <v>24.838709677419356</v>
      </c>
      <c r="J17" s="22">
        <f t="shared" si="1"/>
        <v>23.23352048242878</v>
      </c>
      <c r="K17" s="22">
        <f t="shared" si="1"/>
        <v>28.739187951562023</v>
      </c>
      <c r="L17" s="22">
        <f t="shared" si="1"/>
        <v>31.561844863731658</v>
      </c>
      <c r="M17" s="22">
        <f t="shared" si="1"/>
        <v>20.953468455609478</v>
      </c>
    </row>
    <row r="18" spans="1:13" ht="20.25" customHeight="1">
      <c r="A18" s="7" t="s">
        <v>36</v>
      </c>
      <c r="B18" s="34">
        <v>7499</v>
      </c>
      <c r="C18" s="19">
        <v>6230</v>
      </c>
      <c r="D18" s="19">
        <v>6092</v>
      </c>
      <c r="E18" s="19">
        <v>5506</v>
      </c>
      <c r="F18" s="19">
        <v>6605</v>
      </c>
      <c r="G18" s="19">
        <v>5080</v>
      </c>
      <c r="H18" s="19">
        <v>6682</v>
      </c>
      <c r="I18" s="41">
        <v>6267</v>
      </c>
      <c r="J18" s="41">
        <v>6126</v>
      </c>
      <c r="K18" s="41">
        <v>6806</v>
      </c>
      <c r="L18" s="41">
        <v>7648</v>
      </c>
      <c r="M18" s="41">
        <v>5157</v>
      </c>
    </row>
    <row r="19" spans="1:13" ht="15.75" customHeight="1">
      <c r="A19" s="16" t="s">
        <v>37</v>
      </c>
      <c r="B19" s="24">
        <f t="shared" ref="B19:F19" si="2">B15/B18</f>
        <v>1.7645019335911454</v>
      </c>
      <c r="C19" s="24">
        <f t="shared" si="2"/>
        <v>1.94446227929374</v>
      </c>
      <c r="D19" s="24">
        <f t="shared" si="2"/>
        <v>2.0323374917925148</v>
      </c>
      <c r="E19" s="24">
        <v>2.09</v>
      </c>
      <c r="F19" s="24">
        <f t="shared" si="2"/>
        <v>1.8523845571536715</v>
      </c>
      <c r="G19" s="24">
        <v>1.89</v>
      </c>
      <c r="H19" s="24">
        <v>2.0699999999999998</v>
      </c>
      <c r="I19" s="24">
        <v>1.94</v>
      </c>
      <c r="J19" s="24">
        <v>1.82</v>
      </c>
      <c r="K19" s="24">
        <f t="shared" ref="K19:M19" si="3">K15/K18</f>
        <v>2.0747869526888039</v>
      </c>
      <c r="L19" s="24">
        <f t="shared" si="3"/>
        <v>1.9684884937238494</v>
      </c>
      <c r="M19" s="24">
        <f t="shared" si="3"/>
        <v>1.9926313748303277</v>
      </c>
    </row>
    <row r="20" spans="1:13" ht="15.75" customHeight="1">
      <c r="A20" s="38"/>
      <c r="B20" s="39"/>
      <c r="C20" s="39"/>
      <c r="D20" s="39"/>
      <c r="E20" s="39"/>
      <c r="F20" s="39"/>
      <c r="G20" s="39"/>
      <c r="H20" s="39"/>
      <c r="I20" s="39"/>
      <c r="J20" s="39"/>
      <c r="K20" s="39"/>
      <c r="L20" s="39"/>
      <c r="M20" s="39"/>
    </row>
    <row r="21" spans="1:13" ht="12.75" customHeight="1">
      <c r="A21" s="32"/>
      <c r="B21" s="33"/>
      <c r="C21" s="33"/>
      <c r="D21" s="33"/>
      <c r="E21" s="33"/>
      <c r="F21" s="33"/>
      <c r="G21" s="33"/>
      <c r="H21" s="33"/>
      <c r="I21" s="33"/>
      <c r="J21" s="33"/>
      <c r="K21" s="33"/>
      <c r="L21" s="33"/>
      <c r="M21" s="33"/>
    </row>
    <row r="22" spans="1:13" ht="12.75" customHeight="1">
      <c r="A22" s="43"/>
      <c r="B22" s="45">
        <v>2024</v>
      </c>
      <c r="C22" s="45"/>
      <c r="D22" s="45"/>
      <c r="E22" s="45"/>
      <c r="F22" s="45"/>
      <c r="G22" s="45"/>
      <c r="H22" s="45"/>
      <c r="I22" s="45"/>
      <c r="J22" s="45"/>
      <c r="K22" s="45"/>
      <c r="L22" s="45"/>
      <c r="M22" s="45"/>
    </row>
    <row r="23" spans="1:13" ht="17.25" customHeight="1">
      <c r="A23" s="44"/>
      <c r="B23" s="31" t="s">
        <v>0</v>
      </c>
      <c r="C23" s="31" t="s">
        <v>1</v>
      </c>
      <c r="D23" s="31" t="s">
        <v>2</v>
      </c>
      <c r="E23" s="31" t="s">
        <v>39</v>
      </c>
      <c r="F23" s="31" t="s">
        <v>4</v>
      </c>
      <c r="G23" s="31" t="s">
        <v>5</v>
      </c>
      <c r="H23" s="31" t="s">
        <v>6</v>
      </c>
      <c r="I23" s="37" t="s">
        <v>7</v>
      </c>
      <c r="J23" s="31" t="s">
        <v>8</v>
      </c>
      <c r="K23" s="31" t="s">
        <v>9</v>
      </c>
      <c r="L23" s="31" t="s">
        <v>10</v>
      </c>
      <c r="M23" s="31" t="s">
        <v>11</v>
      </c>
    </row>
    <row r="24" spans="1:13" ht="14.25" customHeight="1">
      <c r="A24" s="7" t="s">
        <v>30</v>
      </c>
      <c r="B24" s="34">
        <v>15965</v>
      </c>
      <c r="C24" s="19">
        <v>15573</v>
      </c>
      <c r="D24" s="19">
        <v>17019</v>
      </c>
      <c r="E24" s="19">
        <v>16470</v>
      </c>
      <c r="F24" s="19">
        <v>17019</v>
      </c>
      <c r="G24" s="19">
        <v>16470</v>
      </c>
      <c r="H24" s="19">
        <v>17236</v>
      </c>
      <c r="I24" s="2">
        <v>16926</v>
      </c>
      <c r="J24" s="2">
        <v>16380</v>
      </c>
      <c r="K24" s="2">
        <v>16926</v>
      </c>
      <c r="L24" s="2">
        <v>17070</v>
      </c>
      <c r="M24" s="2">
        <v>17112</v>
      </c>
    </row>
    <row r="25" spans="1:13" ht="14.25" customHeight="1">
      <c r="A25" s="7" t="s">
        <v>31</v>
      </c>
      <c r="B25" s="34">
        <v>7428</v>
      </c>
      <c r="C25" s="19">
        <v>5972</v>
      </c>
      <c r="D25" s="19">
        <v>6549</v>
      </c>
      <c r="E25" s="19">
        <v>5703</v>
      </c>
      <c r="F25" s="19">
        <v>5776</v>
      </c>
      <c r="G25" s="19">
        <v>5595</v>
      </c>
      <c r="H25" s="19">
        <v>6685</v>
      </c>
      <c r="I25" s="2">
        <v>6241</v>
      </c>
      <c r="J25" s="2">
        <v>7197</v>
      </c>
      <c r="K25" s="2">
        <v>7736</v>
      </c>
      <c r="L25" s="2">
        <v>8165</v>
      </c>
      <c r="M25" s="2">
        <v>6180</v>
      </c>
    </row>
    <row r="26" spans="1:13" ht="14.25" customHeight="1">
      <c r="A26" s="7" t="s">
        <v>32</v>
      </c>
      <c r="B26" s="34">
        <v>47554</v>
      </c>
      <c r="C26" s="19">
        <v>45965</v>
      </c>
      <c r="D26" s="19">
        <v>50888</v>
      </c>
      <c r="E26" s="19">
        <v>49380</v>
      </c>
      <c r="F26" s="19">
        <v>51026</v>
      </c>
      <c r="G26" s="19">
        <v>49080</v>
      </c>
      <c r="H26" s="19">
        <v>50995</v>
      </c>
      <c r="I26" s="2">
        <v>50747</v>
      </c>
      <c r="J26" s="2">
        <v>49110</v>
      </c>
      <c r="K26" s="2">
        <v>50127</v>
      </c>
      <c r="L26" s="2">
        <v>50760</v>
      </c>
      <c r="M26" s="2">
        <v>50623</v>
      </c>
    </row>
    <row r="27" spans="1:13" ht="14.25" customHeight="1">
      <c r="A27" s="7" t="s">
        <v>33</v>
      </c>
      <c r="B27" s="34">
        <v>15264</v>
      </c>
      <c r="C27" s="19">
        <v>12717</v>
      </c>
      <c r="D27" s="19">
        <v>13911</v>
      </c>
      <c r="E27" s="19">
        <v>10902</v>
      </c>
      <c r="F27" s="19">
        <v>10616</v>
      </c>
      <c r="G27" s="19">
        <v>10476</v>
      </c>
      <c r="H27" s="19">
        <v>13628</v>
      </c>
      <c r="I27" s="2">
        <v>12132</v>
      </c>
      <c r="J27" s="2">
        <v>13129</v>
      </c>
      <c r="K27" s="2">
        <v>14391</v>
      </c>
      <c r="L27" s="2">
        <v>15944</v>
      </c>
      <c r="M27" s="2">
        <v>13108</v>
      </c>
    </row>
    <row r="28" spans="1:13" ht="14.25" customHeight="1">
      <c r="A28" s="7" t="s">
        <v>34</v>
      </c>
      <c r="B28" s="21">
        <f t="shared" ref="B28:M28" si="4">SUM(+(B25/B24))*100</f>
        <v>46.526777325399308</v>
      </c>
      <c r="C28" s="21">
        <f t="shared" si="4"/>
        <v>38.348423553586336</v>
      </c>
      <c r="D28" s="21">
        <f t="shared" si="4"/>
        <v>38.480521769786705</v>
      </c>
      <c r="E28" s="21">
        <f t="shared" si="4"/>
        <v>34.626593806921676</v>
      </c>
      <c r="F28" s="21">
        <f t="shared" si="4"/>
        <v>33.93853927962865</v>
      </c>
      <c r="G28" s="21">
        <f t="shared" si="4"/>
        <v>33.970856102003644</v>
      </c>
      <c r="H28" s="21">
        <v>39</v>
      </c>
      <c r="I28" s="21">
        <f t="shared" si="4"/>
        <v>36.87226751742881</v>
      </c>
      <c r="J28" s="21">
        <f t="shared" si="4"/>
        <v>43.937728937728934</v>
      </c>
      <c r="K28" s="21">
        <f t="shared" si="4"/>
        <v>45.70483280160699</v>
      </c>
      <c r="L28" s="21">
        <f t="shared" si="4"/>
        <v>47.832454598711188</v>
      </c>
      <c r="M28" s="21">
        <f t="shared" si="4"/>
        <v>36.115007012622719</v>
      </c>
    </row>
    <row r="29" spans="1:13" ht="14.25" customHeight="1">
      <c r="A29" s="7" t="s">
        <v>35</v>
      </c>
      <c r="B29" s="22">
        <f t="shared" ref="B29:M29" si="5">B27/B26*100</f>
        <v>32.098246204315096</v>
      </c>
      <c r="C29" s="22">
        <f t="shared" si="5"/>
        <v>27.666702926139454</v>
      </c>
      <c r="D29" s="22">
        <f t="shared" si="5"/>
        <v>27.336503694387677</v>
      </c>
      <c r="E29" s="22">
        <f t="shared" si="5"/>
        <v>22.077764277035236</v>
      </c>
      <c r="F29" s="22">
        <f t="shared" si="5"/>
        <v>20.805079763257947</v>
      </c>
      <c r="G29" s="22">
        <f t="shared" si="5"/>
        <v>21.344743276283616</v>
      </c>
      <c r="H29" s="22">
        <v>26.7</v>
      </c>
      <c r="I29" s="22">
        <f t="shared" si="5"/>
        <v>23.906831930951583</v>
      </c>
      <c r="J29" s="22">
        <f t="shared" si="5"/>
        <v>26.733862757075954</v>
      </c>
      <c r="K29" s="22">
        <f t="shared" si="5"/>
        <v>28.709078939493686</v>
      </c>
      <c r="L29" s="22">
        <f t="shared" si="5"/>
        <v>31.410559495665879</v>
      </c>
      <c r="M29" s="22">
        <f t="shared" si="5"/>
        <v>25.893368626908718</v>
      </c>
    </row>
    <row r="30" spans="1:13" ht="14.25" customHeight="1">
      <c r="A30" s="7" t="s">
        <v>36</v>
      </c>
      <c r="B30" s="34">
        <v>7238</v>
      </c>
      <c r="C30" s="19">
        <v>6584</v>
      </c>
      <c r="D30" s="19">
        <v>7045</v>
      </c>
      <c r="E30" s="19">
        <v>5989</v>
      </c>
      <c r="F30" s="19">
        <v>5954</v>
      </c>
      <c r="G30" s="19">
        <v>6395</v>
      </c>
      <c r="H30" s="19">
        <v>6847</v>
      </c>
      <c r="I30" s="2">
        <v>6792</v>
      </c>
      <c r="J30" s="2">
        <v>6946</v>
      </c>
      <c r="K30" s="2">
        <v>8152</v>
      </c>
      <c r="L30" s="2">
        <v>8816</v>
      </c>
      <c r="M30" s="2">
        <v>7259</v>
      </c>
    </row>
    <row r="31" spans="1:13" ht="14.25" customHeight="1">
      <c r="A31" s="16" t="s">
        <v>37</v>
      </c>
      <c r="B31" s="24">
        <f t="shared" ref="B31:M31" si="6">B27/B30</f>
        <v>2.1088698535507047</v>
      </c>
      <c r="C31" s="24">
        <f t="shared" si="6"/>
        <v>1.9315006075334142</v>
      </c>
      <c r="D31" s="24">
        <f t="shared" si="6"/>
        <v>1.9745919091554294</v>
      </c>
      <c r="E31" s="24">
        <f t="shared" si="6"/>
        <v>1.8203372850225412</v>
      </c>
      <c r="F31" s="24">
        <f t="shared" si="6"/>
        <v>1.7830030231776957</v>
      </c>
      <c r="G31" s="24">
        <f t="shared" si="6"/>
        <v>1.6381548084440969</v>
      </c>
      <c r="H31" s="24">
        <v>1.99</v>
      </c>
      <c r="I31" s="24">
        <f t="shared" si="6"/>
        <v>1.7862190812720848</v>
      </c>
      <c r="J31" s="24">
        <f t="shared" si="6"/>
        <v>1.8901526058162972</v>
      </c>
      <c r="K31" s="24">
        <f t="shared" si="6"/>
        <v>1.7653336604514229</v>
      </c>
      <c r="L31" s="24">
        <f t="shared" si="6"/>
        <v>1.8085299455535391</v>
      </c>
      <c r="M31" s="24">
        <f t="shared" si="6"/>
        <v>1.805758368921339</v>
      </c>
    </row>
    <row r="32" spans="1:13" ht="12.75" customHeight="1">
      <c r="A32" s="7"/>
      <c r="B32" s="28"/>
      <c r="C32" s="28"/>
      <c r="D32" s="28"/>
      <c r="E32" s="28"/>
      <c r="F32" s="28"/>
      <c r="G32" s="28"/>
      <c r="H32" s="28"/>
      <c r="I32" s="28"/>
      <c r="J32" s="28"/>
      <c r="K32" s="28"/>
      <c r="L32" s="28"/>
      <c r="M32" s="28"/>
    </row>
    <row r="33" spans="1:18" ht="12.75" customHeight="1">
      <c r="A33" s="32"/>
      <c r="B33" s="33"/>
      <c r="C33" s="33"/>
      <c r="D33" s="33"/>
      <c r="E33" s="33"/>
      <c r="F33" s="33"/>
      <c r="G33" s="33"/>
      <c r="H33" s="33"/>
      <c r="I33" s="33"/>
      <c r="J33" s="33"/>
      <c r="K33" s="33"/>
      <c r="L33" s="33"/>
      <c r="M33" s="33"/>
      <c r="N33" s="4"/>
      <c r="O33" s="4"/>
    </row>
    <row r="34" spans="1:18">
      <c r="A34" s="43"/>
      <c r="B34" s="45">
        <v>2023</v>
      </c>
      <c r="C34" s="45"/>
      <c r="D34" s="45"/>
      <c r="E34" s="45"/>
      <c r="F34" s="45"/>
      <c r="G34" s="45"/>
      <c r="H34" s="45"/>
      <c r="I34" s="45"/>
      <c r="J34" s="45"/>
      <c r="K34" s="45"/>
      <c r="L34" s="45"/>
      <c r="M34" s="45"/>
      <c r="N34" s="1"/>
      <c r="O34" s="1"/>
      <c r="P34" s="1"/>
      <c r="Q34" s="1"/>
      <c r="R34" s="4"/>
    </row>
    <row r="35" spans="1:18">
      <c r="A35" s="44"/>
      <c r="B35" s="26" t="s">
        <v>0</v>
      </c>
      <c r="C35" s="26" t="s">
        <v>1</v>
      </c>
      <c r="D35" s="26" t="s">
        <v>2</v>
      </c>
      <c r="E35" s="26" t="s">
        <v>24</v>
      </c>
      <c r="F35" s="26" t="s">
        <v>29</v>
      </c>
      <c r="G35" s="26" t="s">
        <v>5</v>
      </c>
      <c r="H35" s="26" t="s">
        <v>6</v>
      </c>
      <c r="I35" s="30" t="s">
        <v>7</v>
      </c>
      <c r="J35" s="29" t="s">
        <v>8</v>
      </c>
      <c r="K35" s="26" t="s">
        <v>9</v>
      </c>
      <c r="L35" s="26" t="s">
        <v>10</v>
      </c>
      <c r="M35" s="26" t="s">
        <v>11</v>
      </c>
      <c r="N35" s="35"/>
      <c r="O35" s="4"/>
    </row>
    <row r="36" spans="1:18" s="8" customFormat="1" ht="13.5" customHeight="1">
      <c r="A36" s="7" t="s">
        <v>30</v>
      </c>
      <c r="B36" s="19">
        <v>15779</v>
      </c>
      <c r="C36" s="19">
        <v>15036</v>
      </c>
      <c r="D36" s="19">
        <v>16771</v>
      </c>
      <c r="E36" s="19">
        <v>16050</v>
      </c>
      <c r="F36" s="19">
        <v>16585</v>
      </c>
      <c r="G36" s="19">
        <v>16050</v>
      </c>
      <c r="H36" s="19">
        <v>16585</v>
      </c>
      <c r="I36" s="2">
        <v>16585</v>
      </c>
      <c r="J36" s="2">
        <v>16050</v>
      </c>
      <c r="K36" s="2">
        <v>16585</v>
      </c>
      <c r="L36" s="2">
        <v>16050</v>
      </c>
      <c r="M36" s="2">
        <v>16957</v>
      </c>
      <c r="N36" s="34"/>
    </row>
    <row r="37" spans="1:18" s="8" customFormat="1" ht="14.25">
      <c r="A37" s="7" t="s">
        <v>31</v>
      </c>
      <c r="B37" s="19">
        <v>9038</v>
      </c>
      <c r="C37" s="19">
        <v>7823</v>
      </c>
      <c r="D37" s="19">
        <v>8244</v>
      </c>
      <c r="E37" s="19">
        <v>9179</v>
      </c>
      <c r="F37" s="19">
        <v>7912</v>
      </c>
      <c r="G37" s="19">
        <v>7360</v>
      </c>
      <c r="H37" s="19">
        <v>9253</v>
      </c>
      <c r="I37" s="2">
        <v>7545</v>
      </c>
      <c r="J37" s="2">
        <v>9442</v>
      </c>
      <c r="K37" s="2">
        <v>9131</v>
      </c>
      <c r="L37" s="2">
        <v>8237</v>
      </c>
      <c r="M37" s="2">
        <v>7361</v>
      </c>
      <c r="N37" s="34"/>
    </row>
    <row r="38" spans="1:18" s="8" customFormat="1" ht="14.25">
      <c r="A38" s="7" t="s">
        <v>32</v>
      </c>
      <c r="B38" s="19">
        <v>47151</v>
      </c>
      <c r="C38" s="19">
        <v>43092</v>
      </c>
      <c r="D38" s="19">
        <v>48670</v>
      </c>
      <c r="E38" s="19">
        <v>47550</v>
      </c>
      <c r="F38" s="19">
        <v>49073</v>
      </c>
      <c r="G38" s="19">
        <v>47230</v>
      </c>
      <c r="H38" s="19">
        <v>49073</v>
      </c>
      <c r="I38" s="2">
        <v>49073</v>
      </c>
      <c r="J38" s="2">
        <v>47190</v>
      </c>
      <c r="K38" s="2">
        <v>49073</v>
      </c>
      <c r="L38" s="2">
        <v>47490</v>
      </c>
      <c r="M38" s="2">
        <v>49061</v>
      </c>
      <c r="N38" s="34"/>
    </row>
    <row r="39" spans="1:18" s="8" customFormat="1" ht="14.25">
      <c r="A39" s="7" t="s">
        <v>33</v>
      </c>
      <c r="B39" s="19">
        <v>21036</v>
      </c>
      <c r="C39" s="19">
        <v>16966</v>
      </c>
      <c r="D39" s="19">
        <v>16097</v>
      </c>
      <c r="E39" s="19">
        <v>18387</v>
      </c>
      <c r="F39" s="19">
        <v>15354</v>
      </c>
      <c r="G39" s="19">
        <v>14412</v>
      </c>
      <c r="H39" s="19">
        <v>19992</v>
      </c>
      <c r="I39" s="2">
        <v>14326</v>
      </c>
      <c r="J39" s="2">
        <v>18670</v>
      </c>
      <c r="K39" s="2">
        <v>18525</v>
      </c>
      <c r="L39" s="2">
        <v>15856</v>
      </c>
      <c r="M39" s="2">
        <v>15644</v>
      </c>
      <c r="N39" s="34"/>
    </row>
    <row r="40" spans="1:18" s="8" customFormat="1" ht="14.25">
      <c r="A40" s="7" t="s">
        <v>34</v>
      </c>
      <c r="B40" s="21">
        <f t="shared" ref="B40:M40" si="7">SUM(+(B37/B36))*100</f>
        <v>57.278661512136388</v>
      </c>
      <c r="C40" s="21">
        <f t="shared" si="7"/>
        <v>52.028465017291836</v>
      </c>
      <c r="D40" s="21">
        <f t="shared" si="7"/>
        <v>49.156281676703834</v>
      </c>
      <c r="E40" s="21">
        <f t="shared" si="7"/>
        <v>57.190031152647983</v>
      </c>
      <c r="F40" s="21">
        <f t="shared" si="7"/>
        <v>47.705758215254754</v>
      </c>
      <c r="G40" s="21">
        <f t="shared" si="7"/>
        <v>45.85669781931464</v>
      </c>
      <c r="H40" s="21">
        <f t="shared" si="7"/>
        <v>55.791377750979798</v>
      </c>
      <c r="I40" s="21">
        <f t="shared" si="7"/>
        <v>45.492915284895993</v>
      </c>
      <c r="J40" s="21">
        <f t="shared" si="7"/>
        <v>58.828660436137071</v>
      </c>
      <c r="K40" s="21">
        <f t="shared" si="7"/>
        <v>55.055773289116672</v>
      </c>
      <c r="L40" s="21">
        <f t="shared" si="7"/>
        <v>51.320872274143305</v>
      </c>
      <c r="M40" s="21">
        <f t="shared" si="7"/>
        <v>43.409801262015684</v>
      </c>
      <c r="N40" s="21"/>
    </row>
    <row r="41" spans="1:18" s="8" customFormat="1" ht="14.25">
      <c r="A41" s="7" t="s">
        <v>35</v>
      </c>
      <c r="B41" s="22">
        <f t="shared" ref="B41:M41" si="8">B39/B38*100</f>
        <v>44.614112107908632</v>
      </c>
      <c r="C41" s="22">
        <f t="shared" si="8"/>
        <v>39.371577090875334</v>
      </c>
      <c r="D41" s="22">
        <f t="shared" si="8"/>
        <v>33.073762071091025</v>
      </c>
      <c r="E41" s="22">
        <f t="shared" si="8"/>
        <v>38.668769716088327</v>
      </c>
      <c r="F41" s="22">
        <f t="shared" si="8"/>
        <v>31.288081022150671</v>
      </c>
      <c r="G41" s="22">
        <f t="shared" si="8"/>
        <v>30.514503493542239</v>
      </c>
      <c r="H41" s="22">
        <f t="shared" si="8"/>
        <v>40.739306747091071</v>
      </c>
      <c r="I41" s="22">
        <f t="shared" si="8"/>
        <v>29.193242720029346</v>
      </c>
      <c r="J41" s="22">
        <f t="shared" si="8"/>
        <v>39.56346683619411</v>
      </c>
      <c r="K41" s="22">
        <f t="shared" si="8"/>
        <v>37.749882827624155</v>
      </c>
      <c r="L41" s="22">
        <f t="shared" si="8"/>
        <v>33.388081701410819</v>
      </c>
      <c r="M41" s="22">
        <f t="shared" si="8"/>
        <v>31.886834756731414</v>
      </c>
      <c r="N41" s="22"/>
    </row>
    <row r="42" spans="1:18" s="8" customFormat="1" ht="14.25" customHeight="1">
      <c r="A42" s="7" t="s">
        <v>36</v>
      </c>
      <c r="B42" s="19">
        <v>9784</v>
      </c>
      <c r="C42" s="19">
        <v>9014</v>
      </c>
      <c r="D42" s="19">
        <v>8517</v>
      </c>
      <c r="E42" s="19">
        <v>9138</v>
      </c>
      <c r="F42" s="19">
        <v>7860</v>
      </c>
      <c r="G42" s="19">
        <v>8185</v>
      </c>
      <c r="H42" s="19">
        <v>10484</v>
      </c>
      <c r="I42" s="2">
        <v>8023</v>
      </c>
      <c r="J42" s="2">
        <v>9283</v>
      </c>
      <c r="K42" s="2">
        <v>9329</v>
      </c>
      <c r="L42" s="2">
        <v>8236</v>
      </c>
      <c r="M42" s="2">
        <v>8117</v>
      </c>
      <c r="N42" s="34"/>
    </row>
    <row r="43" spans="1:18" s="8" customFormat="1" ht="14.25">
      <c r="A43" s="16" t="s">
        <v>37</v>
      </c>
      <c r="B43" s="24">
        <f t="shared" ref="B43:M43" si="9">B39/B42</f>
        <v>2.1500408830744071</v>
      </c>
      <c r="C43" s="24">
        <f t="shared" si="9"/>
        <v>1.8821832704681607</v>
      </c>
      <c r="D43" s="24">
        <f t="shared" si="9"/>
        <v>1.8899847364095339</v>
      </c>
      <c r="E43" s="24">
        <f t="shared" si="9"/>
        <v>2.0121470781352593</v>
      </c>
      <c r="F43" s="24">
        <f t="shared" si="9"/>
        <v>1.9534351145038167</v>
      </c>
      <c r="G43" s="24">
        <f t="shared" si="9"/>
        <v>1.7607819181429445</v>
      </c>
      <c r="H43" s="24">
        <f t="shared" si="9"/>
        <v>1.9069057611598625</v>
      </c>
      <c r="I43" s="24">
        <f t="shared" si="9"/>
        <v>1.7856163529851676</v>
      </c>
      <c r="J43" s="24">
        <f t="shared" si="9"/>
        <v>2.0112032748034041</v>
      </c>
      <c r="K43" s="24">
        <f t="shared" si="9"/>
        <v>1.9857433808553973</v>
      </c>
      <c r="L43" s="24">
        <f t="shared" si="9"/>
        <v>1.9252064108790674</v>
      </c>
      <c r="M43" s="24">
        <f t="shared" si="9"/>
        <v>1.9273130466921276</v>
      </c>
      <c r="N43" s="28"/>
    </row>
    <row r="44" spans="1:18" s="8" customFormat="1">
      <c r="A44" s="7"/>
      <c r="B44" s="28"/>
      <c r="C44" s="28"/>
      <c r="D44" s="28"/>
      <c r="E44" s="28"/>
      <c r="F44" s="28"/>
      <c r="G44" s="28"/>
      <c r="H44" s="28"/>
      <c r="I44" s="28"/>
      <c r="J44" s="28"/>
      <c r="K44" s="28"/>
      <c r="L44" s="28"/>
      <c r="M44" s="28"/>
      <c r="N44" s="36"/>
    </row>
    <row r="45" spans="1:18" s="8" customFormat="1" ht="13.5" customHeight="1">
      <c r="A45" s="7"/>
      <c r="B45" s="24"/>
      <c r="C45" s="24"/>
      <c r="D45" s="24"/>
      <c r="E45" s="24"/>
      <c r="F45" s="24"/>
      <c r="G45" s="24"/>
      <c r="H45" s="24"/>
      <c r="I45" s="24"/>
      <c r="J45" s="24"/>
      <c r="K45" s="24"/>
      <c r="L45" s="24"/>
      <c r="M45" s="24"/>
    </row>
    <row r="46" spans="1:18">
      <c r="A46" s="43"/>
      <c r="B46" s="46">
        <v>2022</v>
      </c>
      <c r="C46" s="46"/>
      <c r="D46" s="46"/>
      <c r="E46" s="46"/>
      <c r="F46" s="46"/>
      <c r="G46" s="46"/>
      <c r="H46" s="46"/>
      <c r="I46" s="46"/>
      <c r="J46" s="46"/>
      <c r="K46" s="46"/>
      <c r="L46" s="46"/>
      <c r="M46" s="46"/>
      <c r="N46" s="1"/>
      <c r="O46" s="1"/>
      <c r="P46" s="1"/>
      <c r="Q46" s="1"/>
      <c r="R46" s="4"/>
    </row>
    <row r="47" spans="1:18">
      <c r="A47" s="44"/>
      <c r="B47" s="26" t="s">
        <v>0</v>
      </c>
      <c r="C47" s="26" t="s">
        <v>1</v>
      </c>
      <c r="D47" s="26" t="s">
        <v>2</v>
      </c>
      <c r="E47" s="26" t="s">
        <v>3</v>
      </c>
      <c r="F47" s="26" t="s">
        <v>4</v>
      </c>
      <c r="G47" s="26" t="s">
        <v>5</v>
      </c>
      <c r="H47" s="26" t="s">
        <v>6</v>
      </c>
      <c r="I47" s="26" t="s">
        <v>7</v>
      </c>
      <c r="J47" s="26" t="s">
        <v>8</v>
      </c>
      <c r="K47" s="26" t="s">
        <v>9</v>
      </c>
      <c r="L47" s="26" t="s">
        <v>10</v>
      </c>
      <c r="M47" s="26" t="s">
        <v>11</v>
      </c>
    </row>
    <row r="48" spans="1:18" s="8" customFormat="1" ht="14.25">
      <c r="A48" s="7" t="s">
        <v>30</v>
      </c>
      <c r="B48" s="17">
        <v>16121</v>
      </c>
      <c r="C48" s="18">
        <v>15008</v>
      </c>
      <c r="D48" s="17">
        <v>16616</v>
      </c>
      <c r="E48" s="17">
        <v>16080</v>
      </c>
      <c r="F48" s="17">
        <v>16306</v>
      </c>
      <c r="G48" s="17">
        <v>15660</v>
      </c>
      <c r="H48" s="17">
        <v>16492</v>
      </c>
      <c r="I48" s="17">
        <v>16647</v>
      </c>
      <c r="J48" s="17">
        <v>16110</v>
      </c>
      <c r="K48" s="17">
        <v>16647</v>
      </c>
      <c r="L48" s="17">
        <v>16170</v>
      </c>
      <c r="M48" s="17">
        <v>16492</v>
      </c>
    </row>
    <row r="49" spans="1:18" s="8" customFormat="1" ht="14.25">
      <c r="A49" s="7" t="s">
        <v>31</v>
      </c>
      <c r="B49" s="17">
        <v>8117</v>
      </c>
      <c r="C49" s="18">
        <v>7704</v>
      </c>
      <c r="D49" s="17">
        <v>8361</v>
      </c>
      <c r="E49" s="17">
        <v>9744</v>
      </c>
      <c r="F49" s="17">
        <v>8704</v>
      </c>
      <c r="G49" s="17">
        <v>8723</v>
      </c>
      <c r="H49" s="17">
        <v>9290</v>
      </c>
      <c r="I49" s="17">
        <v>8885</v>
      </c>
      <c r="J49" s="17">
        <v>9320</v>
      </c>
      <c r="K49" s="17">
        <v>9935</v>
      </c>
      <c r="L49" s="17">
        <v>9577</v>
      </c>
      <c r="M49" s="17">
        <v>7886</v>
      </c>
    </row>
    <row r="50" spans="1:18" s="8" customFormat="1" ht="14.25">
      <c r="A50" s="7" t="s">
        <v>32</v>
      </c>
      <c r="B50" s="17">
        <v>48122</v>
      </c>
      <c r="C50" s="18">
        <v>45108</v>
      </c>
      <c r="D50" s="17">
        <v>49941</v>
      </c>
      <c r="E50" s="17">
        <v>48330</v>
      </c>
      <c r="F50" s="17">
        <v>49321</v>
      </c>
      <c r="G50" s="17">
        <v>46770</v>
      </c>
      <c r="H50" s="17">
        <v>49290</v>
      </c>
      <c r="I50" s="17">
        <v>49817</v>
      </c>
      <c r="J50" s="17">
        <v>48090</v>
      </c>
      <c r="K50" s="17">
        <v>49693</v>
      </c>
      <c r="L50" s="17">
        <v>49230</v>
      </c>
      <c r="M50" s="17">
        <v>49963</v>
      </c>
    </row>
    <row r="51" spans="1:18" s="8" customFormat="1" ht="14.25">
      <c r="A51" s="7" t="s">
        <v>33</v>
      </c>
      <c r="B51" s="17">
        <v>18832</v>
      </c>
      <c r="C51" s="18">
        <v>16877</v>
      </c>
      <c r="D51" s="17">
        <v>16838</v>
      </c>
      <c r="E51" s="17">
        <v>19176</v>
      </c>
      <c r="F51" s="17">
        <v>16289</v>
      </c>
      <c r="G51" s="17">
        <v>17238</v>
      </c>
      <c r="H51" s="17">
        <v>20636</v>
      </c>
      <c r="I51" s="17">
        <v>17815</v>
      </c>
      <c r="J51" s="17">
        <v>19262</v>
      </c>
      <c r="K51" s="17">
        <v>20193</v>
      </c>
      <c r="L51" s="17">
        <v>19519</v>
      </c>
      <c r="M51" s="17">
        <v>16575</v>
      </c>
    </row>
    <row r="52" spans="1:18" s="8" customFormat="1" ht="14.25">
      <c r="A52" s="7" t="s">
        <v>34</v>
      </c>
      <c r="B52" s="21">
        <f t="shared" ref="B52:M52" si="10">SUM(+(B49/B48))*100</f>
        <v>50.350474536319091</v>
      </c>
      <c r="C52" s="18">
        <f t="shared" si="10"/>
        <v>51.332622601279319</v>
      </c>
      <c r="D52" s="21">
        <f t="shared" si="10"/>
        <v>50.318969667790078</v>
      </c>
      <c r="E52" s="21">
        <f t="shared" si="10"/>
        <v>60.597014925373138</v>
      </c>
      <c r="F52" s="21">
        <f t="shared" si="10"/>
        <v>53.379124248742791</v>
      </c>
      <c r="G52" s="21">
        <f t="shared" si="10"/>
        <v>55.702426564495532</v>
      </c>
      <c r="H52" s="21">
        <f t="shared" si="10"/>
        <v>56.330341983992241</v>
      </c>
      <c r="I52" s="21">
        <f t="shared" si="10"/>
        <v>53.372980116537519</v>
      </c>
      <c r="J52" s="21">
        <f t="shared" si="10"/>
        <v>57.85226567349472</v>
      </c>
      <c r="K52" s="21">
        <f t="shared" si="10"/>
        <v>59.680422899020847</v>
      </c>
      <c r="L52" s="21">
        <f t="shared" si="10"/>
        <v>59.226963512677798</v>
      </c>
      <c r="M52" s="21">
        <f t="shared" si="10"/>
        <v>47.81712345379578</v>
      </c>
    </row>
    <row r="53" spans="1:18" s="8" customFormat="1" ht="14.25">
      <c r="A53" s="7" t="s">
        <v>35</v>
      </c>
      <c r="B53" s="22">
        <f t="shared" ref="B53:M53" si="11">B51/B50*100</f>
        <v>39.13386808528324</v>
      </c>
      <c r="C53" s="23">
        <f t="shared" si="11"/>
        <v>37.414649286157662</v>
      </c>
      <c r="D53" s="22">
        <f t="shared" si="11"/>
        <v>33.715784625858511</v>
      </c>
      <c r="E53" s="22">
        <f t="shared" si="11"/>
        <v>39.677219118559904</v>
      </c>
      <c r="F53" s="22">
        <f t="shared" si="11"/>
        <v>33.026499868210294</v>
      </c>
      <c r="G53" s="22">
        <f t="shared" si="11"/>
        <v>36.856959589480439</v>
      </c>
      <c r="H53" s="22">
        <f t="shared" si="11"/>
        <v>41.866504361939541</v>
      </c>
      <c r="I53" s="22">
        <f t="shared" si="11"/>
        <v>35.760884838508943</v>
      </c>
      <c r="J53" s="22">
        <f t="shared" si="11"/>
        <v>40.054065294239969</v>
      </c>
      <c r="K53" s="22">
        <f t="shared" si="11"/>
        <v>40.635501982170524</v>
      </c>
      <c r="L53" s="22">
        <f t="shared" si="11"/>
        <v>39.648588259191548</v>
      </c>
      <c r="M53" s="22">
        <f t="shared" si="11"/>
        <v>33.174549166383123</v>
      </c>
    </row>
    <row r="54" spans="1:18" s="8" customFormat="1" ht="14.25">
      <c r="A54" s="7" t="s">
        <v>36</v>
      </c>
      <c r="B54" s="17">
        <v>8934</v>
      </c>
      <c r="C54" s="18">
        <v>8143</v>
      </c>
      <c r="D54" s="17">
        <v>8189</v>
      </c>
      <c r="E54" s="17">
        <v>9096</v>
      </c>
      <c r="F54" s="17">
        <v>9100</v>
      </c>
      <c r="G54" s="17">
        <v>9333</v>
      </c>
      <c r="H54" s="17">
        <v>10406</v>
      </c>
      <c r="I54" s="17">
        <v>10350</v>
      </c>
      <c r="J54" s="17">
        <v>10919</v>
      </c>
      <c r="K54" s="17">
        <v>11121</v>
      </c>
      <c r="L54" s="17">
        <v>10574</v>
      </c>
      <c r="M54" s="17">
        <v>9279</v>
      </c>
    </row>
    <row r="55" spans="1:18" s="8" customFormat="1" ht="14.25">
      <c r="A55" s="16" t="s">
        <v>37</v>
      </c>
      <c r="B55" s="24">
        <f t="shared" ref="B55:M55" si="12">B51/B54</f>
        <v>2.1079023953436309</v>
      </c>
      <c r="C55" s="25">
        <f t="shared" si="12"/>
        <v>2.0725776740758932</v>
      </c>
      <c r="D55" s="24">
        <f t="shared" si="12"/>
        <v>2.0561729148858223</v>
      </c>
      <c r="E55" s="24">
        <f t="shared" si="12"/>
        <v>2.108179419525066</v>
      </c>
      <c r="F55" s="24">
        <f t="shared" si="12"/>
        <v>1.79</v>
      </c>
      <c r="G55" s="24">
        <f t="shared" si="12"/>
        <v>1.8469945355191257</v>
      </c>
      <c r="H55" s="24">
        <f t="shared" si="12"/>
        <v>1.9830866807610994</v>
      </c>
      <c r="I55" s="24">
        <f t="shared" si="12"/>
        <v>1.721256038647343</v>
      </c>
      <c r="J55" s="24">
        <f t="shared" si="12"/>
        <v>1.764080959794853</v>
      </c>
      <c r="K55" s="24">
        <f t="shared" si="12"/>
        <v>1.8157539789587267</v>
      </c>
      <c r="L55" s="24">
        <f t="shared" si="12"/>
        <v>1.8459428787592207</v>
      </c>
      <c r="M55" s="24">
        <f t="shared" si="12"/>
        <v>1.786291626252829</v>
      </c>
    </row>
    <row r="56" spans="1:18" s="8" customFormat="1">
      <c r="A56" s="7"/>
      <c r="B56" s="28"/>
      <c r="C56" s="28"/>
      <c r="D56" s="28"/>
      <c r="E56" s="28"/>
      <c r="F56" s="28"/>
      <c r="G56" s="28"/>
      <c r="H56" s="28"/>
      <c r="I56" s="28"/>
      <c r="J56" s="28"/>
      <c r="K56" s="28"/>
      <c r="L56" s="28"/>
      <c r="M56" s="28"/>
    </row>
    <row r="57" spans="1:18" s="8" customFormat="1">
      <c r="A57" s="7"/>
      <c r="B57" s="24"/>
      <c r="C57" s="24"/>
      <c r="D57" s="24"/>
      <c r="E57" s="24"/>
      <c r="F57" s="24"/>
      <c r="G57" s="24"/>
      <c r="H57" s="24"/>
      <c r="I57" s="24"/>
      <c r="J57" s="24"/>
      <c r="K57" s="24"/>
      <c r="L57" s="24"/>
      <c r="M57" s="24"/>
    </row>
    <row r="58" spans="1:18">
      <c r="A58" s="43"/>
      <c r="B58" s="46">
        <v>2021</v>
      </c>
      <c r="C58" s="46"/>
      <c r="D58" s="46"/>
      <c r="E58" s="46"/>
      <c r="F58" s="46"/>
      <c r="G58" s="46"/>
      <c r="H58" s="46"/>
      <c r="I58" s="46"/>
      <c r="J58" s="46"/>
      <c r="K58" s="46"/>
      <c r="L58" s="46"/>
      <c r="M58" s="46"/>
      <c r="N58" s="1"/>
      <c r="O58" s="1"/>
      <c r="P58" s="1"/>
      <c r="Q58" s="1"/>
      <c r="R58" s="4"/>
    </row>
    <row r="59" spans="1:18">
      <c r="A59" s="44"/>
      <c r="B59" s="26" t="s">
        <v>0</v>
      </c>
      <c r="C59" s="26" t="s">
        <v>1</v>
      </c>
      <c r="D59" s="26" t="s">
        <v>2</v>
      </c>
      <c r="E59" s="26" t="s">
        <v>3</v>
      </c>
      <c r="F59" s="26" t="s">
        <v>4</v>
      </c>
      <c r="G59" s="26" t="s">
        <v>5</v>
      </c>
      <c r="H59" s="26" t="s">
        <v>6</v>
      </c>
      <c r="I59" s="26" t="s">
        <v>7</v>
      </c>
      <c r="J59" s="26" t="s">
        <v>8</v>
      </c>
      <c r="K59" s="26" t="s">
        <v>9</v>
      </c>
      <c r="L59" s="26" t="s">
        <v>10</v>
      </c>
      <c r="M59" s="26" t="s">
        <v>11</v>
      </c>
    </row>
    <row r="60" spans="1:18" s="8" customFormat="1" ht="14.25">
      <c r="A60" s="7" t="s">
        <v>30</v>
      </c>
      <c r="B60" s="17">
        <v>16709</v>
      </c>
      <c r="C60" s="17">
        <v>14480</v>
      </c>
      <c r="D60" s="17">
        <v>16616</v>
      </c>
      <c r="E60" s="17">
        <v>16080</v>
      </c>
      <c r="F60" s="17">
        <v>15396</v>
      </c>
      <c r="G60" s="17">
        <v>15981</v>
      </c>
      <c r="H60" s="17">
        <v>16616</v>
      </c>
      <c r="I60" s="17">
        <v>16709</v>
      </c>
      <c r="J60" s="17">
        <v>15840</v>
      </c>
      <c r="K60" s="17">
        <v>16616</v>
      </c>
      <c r="L60" s="17">
        <v>16230</v>
      </c>
      <c r="M60" s="17">
        <v>16430</v>
      </c>
    </row>
    <row r="61" spans="1:18" s="8" customFormat="1" ht="14.25">
      <c r="A61" s="7" t="s">
        <v>31</v>
      </c>
      <c r="B61" s="17">
        <v>4897</v>
      </c>
      <c r="C61" s="17">
        <v>4045</v>
      </c>
      <c r="D61" s="17">
        <v>4004</v>
      </c>
      <c r="E61" s="17">
        <v>3676</v>
      </c>
      <c r="F61" s="17">
        <v>2213</v>
      </c>
      <c r="G61" s="17">
        <v>2279</v>
      </c>
      <c r="H61" s="17">
        <v>5513</v>
      </c>
      <c r="I61" s="17">
        <v>5556</v>
      </c>
      <c r="J61" s="17">
        <v>5915</v>
      </c>
      <c r="K61" s="17">
        <v>7313</v>
      </c>
      <c r="L61" s="17">
        <v>8349</v>
      </c>
      <c r="M61" s="17">
        <v>6956</v>
      </c>
    </row>
    <row r="62" spans="1:18" s="8" customFormat="1" ht="14.25">
      <c r="A62" s="7" t="s">
        <v>32</v>
      </c>
      <c r="B62" s="17">
        <v>49228</v>
      </c>
      <c r="C62" s="17">
        <v>43352</v>
      </c>
      <c r="D62" s="17">
        <v>49352</v>
      </c>
      <c r="E62" s="17">
        <v>47850</v>
      </c>
      <c r="F62" s="17">
        <v>45404</v>
      </c>
      <c r="G62" s="17">
        <v>47220</v>
      </c>
      <c r="H62" s="17">
        <v>49445</v>
      </c>
      <c r="I62" s="17">
        <v>49352</v>
      </c>
      <c r="J62" s="17">
        <v>48270</v>
      </c>
      <c r="K62" s="17">
        <v>49538</v>
      </c>
      <c r="L62" s="17">
        <v>48510</v>
      </c>
      <c r="M62" s="17">
        <v>49659</v>
      </c>
    </row>
    <row r="63" spans="1:18" s="8" customFormat="1" ht="14.25">
      <c r="A63" s="7" t="s">
        <v>33</v>
      </c>
      <c r="B63" s="17">
        <v>9544</v>
      </c>
      <c r="C63" s="17">
        <v>7945</v>
      </c>
      <c r="D63" s="17">
        <v>7245</v>
      </c>
      <c r="E63" s="17">
        <v>6968</v>
      </c>
      <c r="F63" s="17">
        <v>3643</v>
      </c>
      <c r="G63" s="17">
        <v>3638</v>
      </c>
      <c r="H63" s="17">
        <v>11324</v>
      </c>
      <c r="I63" s="17">
        <v>10522</v>
      </c>
      <c r="J63" s="17">
        <v>11148</v>
      </c>
      <c r="K63" s="17">
        <v>14704</v>
      </c>
      <c r="L63" s="17">
        <v>16340</v>
      </c>
      <c r="M63" s="17">
        <v>13870</v>
      </c>
    </row>
    <row r="64" spans="1:18" s="8" customFormat="1" ht="14.25">
      <c r="A64" s="7" t="s">
        <v>34</v>
      </c>
      <c r="B64" s="21">
        <f t="shared" ref="B64:M64" si="13">SUM(+(B61/B60))*100</f>
        <v>29.307558800646362</v>
      </c>
      <c r="C64" s="21">
        <f t="shared" si="13"/>
        <v>27.935082872928174</v>
      </c>
      <c r="D64" s="21">
        <f t="shared" si="13"/>
        <v>24.097255657197881</v>
      </c>
      <c r="E64" s="21">
        <f t="shared" si="13"/>
        <v>22.860696517412933</v>
      </c>
      <c r="F64" s="21">
        <f t="shared" si="13"/>
        <v>14.373863341127565</v>
      </c>
      <c r="G64" s="21">
        <f t="shared" si="13"/>
        <v>14.260684562918465</v>
      </c>
      <c r="H64" s="21">
        <f t="shared" si="13"/>
        <v>33.17886374578719</v>
      </c>
      <c r="I64" s="21">
        <f t="shared" si="13"/>
        <v>33.251541085642465</v>
      </c>
      <c r="J64" s="21">
        <f t="shared" si="13"/>
        <v>37.342171717171716</v>
      </c>
      <c r="K64" s="21">
        <f t="shared" si="13"/>
        <v>44.011795859412615</v>
      </c>
      <c r="L64" s="21">
        <f t="shared" si="13"/>
        <v>51.441774491682068</v>
      </c>
      <c r="M64" s="21">
        <f t="shared" si="13"/>
        <v>42.337188070602558</v>
      </c>
    </row>
    <row r="65" spans="1:18" s="8" customFormat="1" ht="14.25">
      <c r="A65" s="7" t="s">
        <v>35</v>
      </c>
      <c r="B65" s="22">
        <f t="shared" ref="B65:M65" si="14">B63/B62*100</f>
        <v>19.387340537905256</v>
      </c>
      <c r="C65" s="22">
        <f t="shared" si="14"/>
        <v>18.326720797195055</v>
      </c>
      <c r="D65" s="22">
        <f t="shared" si="14"/>
        <v>14.680256119306209</v>
      </c>
      <c r="E65" s="22">
        <f t="shared" si="14"/>
        <v>14.562173458725184</v>
      </c>
      <c r="F65" s="22">
        <f t="shared" si="14"/>
        <v>8.0235221566381814</v>
      </c>
      <c r="G65" s="22">
        <f t="shared" si="14"/>
        <v>7.7043625582380342</v>
      </c>
      <c r="H65" s="22">
        <f t="shared" si="14"/>
        <v>22.902214581858633</v>
      </c>
      <c r="I65" s="22">
        <f t="shared" si="14"/>
        <v>21.32031123358729</v>
      </c>
      <c r="J65" s="22">
        <f t="shared" si="14"/>
        <v>23.095090118085768</v>
      </c>
      <c r="K65" s="22">
        <f t="shared" si="14"/>
        <v>29.682264120473175</v>
      </c>
      <c r="L65" s="22">
        <f t="shared" si="14"/>
        <v>33.683776540919396</v>
      </c>
      <c r="M65" s="22">
        <f t="shared" si="14"/>
        <v>27.930485913933023</v>
      </c>
    </row>
    <row r="66" spans="1:18" s="8" customFormat="1" ht="14.25">
      <c r="A66" s="7" t="s">
        <v>36</v>
      </c>
      <c r="B66" s="17">
        <v>4319</v>
      </c>
      <c r="C66" s="17">
        <v>4167</v>
      </c>
      <c r="D66" s="17">
        <v>4259</v>
      </c>
      <c r="E66" s="17">
        <v>3919</v>
      </c>
      <c r="F66" s="17">
        <v>2204</v>
      </c>
      <c r="G66" s="17">
        <v>2255</v>
      </c>
      <c r="H66" s="17">
        <v>5700</v>
      </c>
      <c r="I66" s="17">
        <v>5787</v>
      </c>
      <c r="J66" s="17">
        <v>6243</v>
      </c>
      <c r="K66" s="17">
        <v>7561</v>
      </c>
      <c r="L66" s="17">
        <v>8074</v>
      </c>
      <c r="M66" s="17">
        <v>7428</v>
      </c>
    </row>
    <row r="67" spans="1:18" s="8" customFormat="1" ht="14.25">
      <c r="A67" s="16" t="s">
        <v>37</v>
      </c>
      <c r="B67" s="24">
        <f t="shared" ref="B67:M67" si="15">B63/B66</f>
        <v>2.2097707802732116</v>
      </c>
      <c r="C67" s="24">
        <f t="shared" si="15"/>
        <v>1.9066474682025438</v>
      </c>
      <c r="D67" s="24">
        <f t="shared" si="15"/>
        <v>1.7011035454332002</v>
      </c>
      <c r="E67" s="24">
        <f t="shared" si="15"/>
        <v>1.7780045930084205</v>
      </c>
      <c r="F67" s="24">
        <f t="shared" si="15"/>
        <v>1.6529038112522687</v>
      </c>
      <c r="G67" s="24">
        <f t="shared" si="15"/>
        <v>1.6133037694013304</v>
      </c>
      <c r="H67" s="24">
        <f t="shared" si="15"/>
        <v>1.9866666666666666</v>
      </c>
      <c r="I67" s="24">
        <f t="shared" si="15"/>
        <v>1.8182132365647141</v>
      </c>
      <c r="J67" s="24">
        <f t="shared" si="15"/>
        <v>1.7856799615569439</v>
      </c>
      <c r="K67" s="24">
        <f t="shared" si="15"/>
        <v>1.9447163073667504</v>
      </c>
      <c r="L67" s="24">
        <f t="shared" si="15"/>
        <v>2.0237800346792172</v>
      </c>
      <c r="M67" s="24">
        <f t="shared" si="15"/>
        <v>1.8672590199246095</v>
      </c>
    </row>
    <row r="68" spans="1:18" s="8" customFormat="1">
      <c r="A68" s="7"/>
      <c r="B68" s="28"/>
      <c r="C68" s="28"/>
      <c r="D68" s="28"/>
      <c r="E68" s="28"/>
      <c r="F68" s="28"/>
      <c r="G68" s="28"/>
      <c r="H68" s="28"/>
      <c r="I68" s="28"/>
      <c r="J68" s="28"/>
      <c r="K68" s="28"/>
      <c r="L68" s="28"/>
      <c r="M68" s="28"/>
    </row>
    <row r="69" spans="1:18" s="8" customFormat="1">
      <c r="A69" s="7"/>
      <c r="B69" s="24"/>
      <c r="C69" s="24"/>
      <c r="D69" s="24"/>
      <c r="E69" s="24"/>
      <c r="F69" s="24"/>
      <c r="G69" s="24"/>
      <c r="H69" s="24"/>
      <c r="I69" s="24"/>
      <c r="J69" s="24"/>
      <c r="K69" s="24"/>
      <c r="L69" s="24"/>
      <c r="M69" s="24"/>
    </row>
    <row r="70" spans="1:18">
      <c r="A70" s="43"/>
      <c r="B70" s="46">
        <v>2020</v>
      </c>
      <c r="C70" s="46"/>
      <c r="D70" s="46"/>
      <c r="E70" s="46"/>
      <c r="F70" s="46"/>
      <c r="G70" s="46"/>
      <c r="H70" s="46"/>
      <c r="I70" s="46"/>
      <c r="J70" s="46"/>
      <c r="K70" s="46"/>
      <c r="L70" s="46"/>
      <c r="M70" s="46"/>
      <c r="N70" s="1"/>
      <c r="O70" s="1"/>
      <c r="P70" s="1"/>
      <c r="Q70" s="1"/>
      <c r="R70" s="4"/>
    </row>
    <row r="71" spans="1:18">
      <c r="A71" s="44"/>
      <c r="B71" s="26" t="s">
        <v>0</v>
      </c>
      <c r="C71" s="26" t="s">
        <v>1</v>
      </c>
      <c r="D71" s="26" t="s">
        <v>2</v>
      </c>
      <c r="E71" s="26" t="s">
        <v>3</v>
      </c>
      <c r="F71" s="26" t="s">
        <v>4</v>
      </c>
      <c r="G71" s="26" t="s">
        <v>5</v>
      </c>
      <c r="H71" s="26" t="s">
        <v>6</v>
      </c>
      <c r="I71" s="26" t="s">
        <v>7</v>
      </c>
      <c r="J71" s="26" t="s">
        <v>8</v>
      </c>
      <c r="K71" s="26" t="s">
        <v>9</v>
      </c>
      <c r="L71" s="26" t="s">
        <v>10</v>
      </c>
      <c r="M71" s="26" t="s">
        <v>11</v>
      </c>
    </row>
    <row r="72" spans="1:18" s="8" customFormat="1" ht="14.25">
      <c r="A72" s="7" t="s">
        <v>30</v>
      </c>
      <c r="B72" s="17">
        <v>19189</v>
      </c>
      <c r="C72" s="17">
        <v>18444</v>
      </c>
      <c r="D72" s="17">
        <v>11333</v>
      </c>
      <c r="E72" s="9" t="s">
        <v>12</v>
      </c>
      <c r="F72" s="9" t="s">
        <v>12</v>
      </c>
      <c r="G72" s="17">
        <v>8340</v>
      </c>
      <c r="H72" s="17">
        <v>9021</v>
      </c>
      <c r="I72" s="17">
        <v>9331</v>
      </c>
      <c r="J72" s="17">
        <v>10170</v>
      </c>
      <c r="K72" s="17">
        <v>10509</v>
      </c>
      <c r="L72" s="17">
        <v>11220</v>
      </c>
      <c r="M72" s="17">
        <v>15562</v>
      </c>
    </row>
    <row r="73" spans="1:18" s="8" customFormat="1" ht="14.25">
      <c r="A73" s="7" t="s">
        <v>31</v>
      </c>
      <c r="B73" s="17">
        <v>7789</v>
      </c>
      <c r="C73" s="17">
        <v>7688</v>
      </c>
      <c r="D73" s="17">
        <v>3805</v>
      </c>
      <c r="E73" s="9" t="s">
        <v>12</v>
      </c>
      <c r="F73" s="9" t="s">
        <v>12</v>
      </c>
      <c r="G73" s="10">
        <v>790</v>
      </c>
      <c r="H73" s="10">
        <v>349</v>
      </c>
      <c r="I73" s="10">
        <v>421</v>
      </c>
      <c r="J73" s="10">
        <v>536</v>
      </c>
      <c r="K73" s="10">
        <v>785</v>
      </c>
      <c r="L73" s="17">
        <v>1298</v>
      </c>
      <c r="M73" s="17">
        <v>2314</v>
      </c>
    </row>
    <row r="74" spans="1:18" s="8" customFormat="1" ht="14.25">
      <c r="A74" s="7" t="s">
        <v>32</v>
      </c>
      <c r="B74" s="17">
        <v>55839</v>
      </c>
      <c r="C74" s="17">
        <v>53360</v>
      </c>
      <c r="D74" s="17">
        <v>35034</v>
      </c>
      <c r="E74" s="9" t="s">
        <v>12</v>
      </c>
      <c r="F74" s="9" t="s">
        <v>12</v>
      </c>
      <c r="G74" s="17">
        <v>23790</v>
      </c>
      <c r="H74" s="17">
        <v>26815</v>
      </c>
      <c r="I74" s="17">
        <v>27435</v>
      </c>
      <c r="J74" s="17">
        <v>29100</v>
      </c>
      <c r="K74" s="17">
        <v>30101</v>
      </c>
      <c r="L74" s="17">
        <v>32550</v>
      </c>
      <c r="M74" s="17">
        <v>47647</v>
      </c>
    </row>
    <row r="75" spans="1:18" s="8" customFormat="1" ht="14.25">
      <c r="A75" s="7" t="s">
        <v>33</v>
      </c>
      <c r="B75" s="17">
        <v>15739</v>
      </c>
      <c r="C75" s="17">
        <v>14657</v>
      </c>
      <c r="D75" s="17">
        <v>6963</v>
      </c>
      <c r="E75" s="9" t="s">
        <v>12</v>
      </c>
      <c r="F75" s="9" t="s">
        <v>12</v>
      </c>
      <c r="G75" s="17">
        <v>1165</v>
      </c>
      <c r="H75" s="10">
        <v>514</v>
      </c>
      <c r="I75" s="10">
        <v>632</v>
      </c>
      <c r="J75" s="10">
        <v>748</v>
      </c>
      <c r="K75" s="17">
        <v>1286</v>
      </c>
      <c r="L75" s="17">
        <v>2196</v>
      </c>
      <c r="M75" s="17">
        <v>4539</v>
      </c>
    </row>
    <row r="76" spans="1:18" s="8" customFormat="1" ht="14.25">
      <c r="A76" s="7" t="s">
        <v>34</v>
      </c>
      <c r="B76" s="21">
        <f>SUM(+(B73/B72))*100</f>
        <v>40.590963572880298</v>
      </c>
      <c r="C76" s="21">
        <f>SUM(+(C73/C72))*100</f>
        <v>41.682932118846239</v>
      </c>
      <c r="D76" s="21">
        <f>SUM(+(D73/D72))*100</f>
        <v>33.57451689755581</v>
      </c>
      <c r="E76" s="9" t="s">
        <v>13</v>
      </c>
      <c r="F76" s="10" t="s">
        <v>13</v>
      </c>
      <c r="G76" s="21">
        <f t="shared" ref="G76:M76" si="16">SUM(+(G73/G72))*100</f>
        <v>9.4724220623501196</v>
      </c>
      <c r="H76" s="21">
        <f t="shared" si="16"/>
        <v>3.8687506928278466</v>
      </c>
      <c r="I76" s="21">
        <f t="shared" si="16"/>
        <v>4.5118422462758545</v>
      </c>
      <c r="J76" s="21">
        <f t="shared" si="16"/>
        <v>5.2704031465093415</v>
      </c>
      <c r="K76" s="21">
        <f t="shared" si="16"/>
        <v>7.4697878009325338</v>
      </c>
      <c r="L76" s="21">
        <f t="shared" si="16"/>
        <v>11.568627450980392</v>
      </c>
      <c r="M76" s="21">
        <f t="shared" si="16"/>
        <v>14.869554041896929</v>
      </c>
    </row>
    <row r="77" spans="1:18" s="8" customFormat="1" ht="14.25">
      <c r="A77" s="7" t="s">
        <v>35</v>
      </c>
      <c r="B77" s="22">
        <f>B75/B74*100</f>
        <v>28.186393022797684</v>
      </c>
      <c r="C77" s="22">
        <f>C75/C74*100</f>
        <v>27.468140929535235</v>
      </c>
      <c r="D77" s="22">
        <f>D75/D74*100</f>
        <v>19.874978592224696</v>
      </c>
      <c r="E77" s="9" t="s">
        <v>13</v>
      </c>
      <c r="F77" s="10" t="s">
        <v>13</v>
      </c>
      <c r="G77" s="22">
        <f t="shared" ref="G77:M77" si="17">G75/G74*100</f>
        <v>4.8970155527532571</v>
      </c>
      <c r="H77" s="22">
        <f t="shared" si="17"/>
        <v>1.9168375909006152</v>
      </c>
      <c r="I77" s="22">
        <f t="shared" si="17"/>
        <v>2.3036267541461637</v>
      </c>
      <c r="J77" s="22">
        <f t="shared" si="17"/>
        <v>2.5704467353951892</v>
      </c>
      <c r="K77" s="22">
        <f t="shared" si="17"/>
        <v>4.2722833128467492</v>
      </c>
      <c r="L77" s="22">
        <f t="shared" si="17"/>
        <v>6.7465437788018434</v>
      </c>
      <c r="M77" s="22">
        <f t="shared" si="17"/>
        <v>9.526308057170441</v>
      </c>
    </row>
    <row r="78" spans="1:18" s="8" customFormat="1" ht="14.25">
      <c r="A78" s="7" t="s">
        <v>36</v>
      </c>
      <c r="B78" s="17">
        <v>8363</v>
      </c>
      <c r="C78" s="17">
        <v>8062</v>
      </c>
      <c r="D78" s="17">
        <v>3941</v>
      </c>
      <c r="E78" s="9" t="s">
        <v>12</v>
      </c>
      <c r="F78" s="9" t="s">
        <v>12</v>
      </c>
      <c r="G78" s="10">
        <v>438</v>
      </c>
      <c r="H78" s="10">
        <v>277</v>
      </c>
      <c r="I78" s="10">
        <v>363</v>
      </c>
      <c r="J78" s="10">
        <v>473</v>
      </c>
      <c r="K78" s="10">
        <v>704</v>
      </c>
      <c r="L78" s="17">
        <v>1087</v>
      </c>
      <c r="M78" s="17">
        <v>2170</v>
      </c>
    </row>
    <row r="79" spans="1:18" s="8" customFormat="1" ht="14.25">
      <c r="A79" s="16" t="s">
        <v>37</v>
      </c>
      <c r="B79" s="24">
        <f>B75/B78</f>
        <v>1.8819801506636376</v>
      </c>
      <c r="C79" s="24">
        <f>C75/C78</f>
        <v>1.8180352269908211</v>
      </c>
      <c r="D79" s="24">
        <f>D75/D78</f>
        <v>1.7668104541994418</v>
      </c>
      <c r="E79" s="11" t="s">
        <v>13</v>
      </c>
      <c r="F79" s="12" t="s">
        <v>13</v>
      </c>
      <c r="G79" s="24">
        <f t="shared" ref="G79:M79" si="18">G75/G78</f>
        <v>2.6598173515981736</v>
      </c>
      <c r="H79" s="24">
        <f t="shared" si="18"/>
        <v>1.855595667870036</v>
      </c>
      <c r="I79" s="24">
        <f t="shared" si="18"/>
        <v>1.7410468319559229</v>
      </c>
      <c r="J79" s="24">
        <f t="shared" si="18"/>
        <v>1.5813953488372092</v>
      </c>
      <c r="K79" s="24">
        <f t="shared" si="18"/>
        <v>1.8267045454545454</v>
      </c>
      <c r="L79" s="24">
        <f t="shared" si="18"/>
        <v>2.0202391904323829</v>
      </c>
      <c r="M79" s="24">
        <f t="shared" si="18"/>
        <v>2.0917050691244241</v>
      </c>
    </row>
    <row r="80" spans="1:18" s="8" customFormat="1">
      <c r="A80" s="7"/>
      <c r="B80" s="28"/>
      <c r="C80" s="28"/>
      <c r="D80" s="28"/>
      <c r="E80" s="28"/>
      <c r="F80" s="28"/>
      <c r="G80" s="28"/>
      <c r="H80" s="28"/>
      <c r="I80" s="28"/>
      <c r="J80" s="28"/>
      <c r="K80" s="28"/>
      <c r="L80" s="28"/>
      <c r="M80" s="28"/>
    </row>
    <row r="81" spans="1:18" s="8" customFormat="1">
      <c r="A81" s="7"/>
      <c r="B81" s="24"/>
      <c r="C81" s="24"/>
      <c r="D81" s="24"/>
      <c r="E81" s="24"/>
      <c r="F81" s="24"/>
      <c r="G81" s="24"/>
      <c r="H81" s="24"/>
      <c r="I81" s="24"/>
      <c r="J81" s="24"/>
      <c r="K81" s="24"/>
      <c r="L81" s="24"/>
      <c r="M81" s="24"/>
    </row>
    <row r="82" spans="1:18">
      <c r="A82" s="43"/>
      <c r="B82" s="46">
        <v>2019</v>
      </c>
      <c r="C82" s="46"/>
      <c r="D82" s="46"/>
      <c r="E82" s="46"/>
      <c r="F82" s="46"/>
      <c r="G82" s="46"/>
      <c r="H82" s="46"/>
      <c r="I82" s="46"/>
      <c r="J82" s="46"/>
      <c r="K82" s="46"/>
      <c r="L82" s="46"/>
      <c r="M82" s="46"/>
      <c r="N82" s="1"/>
      <c r="O82" s="1"/>
      <c r="P82" s="1"/>
      <c r="Q82" s="1"/>
      <c r="R82" s="4"/>
    </row>
    <row r="83" spans="1:18">
      <c r="A83" s="44"/>
      <c r="B83" s="26" t="s">
        <v>0</v>
      </c>
      <c r="C83" s="26" t="s">
        <v>1</v>
      </c>
      <c r="D83" s="26" t="s">
        <v>2</v>
      </c>
      <c r="E83" s="26" t="s">
        <v>3</v>
      </c>
      <c r="F83" s="26" t="s">
        <v>4</v>
      </c>
      <c r="G83" s="26" t="s">
        <v>5</v>
      </c>
      <c r="H83" s="26" t="s">
        <v>6</v>
      </c>
      <c r="I83" s="26" t="s">
        <v>7</v>
      </c>
      <c r="J83" s="26" t="s">
        <v>8</v>
      </c>
      <c r="K83" s="26" t="s">
        <v>9</v>
      </c>
      <c r="L83" s="26" t="s">
        <v>10</v>
      </c>
      <c r="M83" s="26" t="s">
        <v>11</v>
      </c>
    </row>
    <row r="84" spans="1:18" s="8" customFormat="1" ht="14.25">
      <c r="A84" s="7" t="s">
        <v>30</v>
      </c>
      <c r="B84" s="17">
        <v>18021</v>
      </c>
      <c r="C84" s="17">
        <v>16791</v>
      </c>
      <c r="D84" s="17">
        <v>19061</v>
      </c>
      <c r="E84" s="17">
        <v>18540</v>
      </c>
      <c r="F84" s="17">
        <v>18941</v>
      </c>
      <c r="G84" s="17">
        <v>18510</v>
      </c>
      <c r="H84" s="17">
        <v>19685</v>
      </c>
      <c r="I84" s="17">
        <v>19685</v>
      </c>
      <c r="J84" s="17">
        <v>19020</v>
      </c>
      <c r="K84" s="17">
        <v>19685</v>
      </c>
      <c r="L84" s="17">
        <v>19230</v>
      </c>
      <c r="M84" s="17">
        <v>19387</v>
      </c>
    </row>
    <row r="85" spans="1:18" s="8" customFormat="1" ht="14.25">
      <c r="A85" s="7" t="s">
        <v>31</v>
      </c>
      <c r="B85" s="17">
        <v>7680</v>
      </c>
      <c r="C85" s="17">
        <v>7804</v>
      </c>
      <c r="D85" s="17">
        <v>8561</v>
      </c>
      <c r="E85" s="17">
        <v>7349</v>
      </c>
      <c r="F85" s="17">
        <v>7514</v>
      </c>
      <c r="G85" s="17">
        <v>7853</v>
      </c>
      <c r="H85" s="17">
        <v>9213</v>
      </c>
      <c r="I85" s="17">
        <v>7731</v>
      </c>
      <c r="J85" s="17">
        <v>8506</v>
      </c>
      <c r="K85" s="17">
        <v>8004</v>
      </c>
      <c r="L85" s="17">
        <v>9883</v>
      </c>
      <c r="M85" s="17">
        <v>8311</v>
      </c>
    </row>
    <row r="86" spans="1:18" s="8" customFormat="1" ht="14.25">
      <c r="A86" s="7" t="s">
        <v>32</v>
      </c>
      <c r="B86" s="17">
        <v>50206</v>
      </c>
      <c r="C86" s="17">
        <v>46276</v>
      </c>
      <c r="D86" s="17">
        <v>52250</v>
      </c>
      <c r="E86" s="17">
        <v>51900</v>
      </c>
      <c r="F86" s="17">
        <v>53599</v>
      </c>
      <c r="G86" s="20">
        <v>51240</v>
      </c>
      <c r="H86" s="17">
        <v>53640</v>
      </c>
      <c r="I86" s="17">
        <v>53660</v>
      </c>
      <c r="J86" s="17">
        <v>55080</v>
      </c>
      <c r="K86" s="17">
        <v>56978</v>
      </c>
      <c r="L86" s="17">
        <v>55020</v>
      </c>
      <c r="M86" s="17">
        <v>54971</v>
      </c>
    </row>
    <row r="87" spans="1:18" s="8" customFormat="1" ht="14.25">
      <c r="A87" s="7" t="s">
        <v>33</v>
      </c>
      <c r="B87" s="17">
        <v>15164</v>
      </c>
      <c r="C87" s="17">
        <v>14480</v>
      </c>
      <c r="D87" s="17">
        <v>15551</v>
      </c>
      <c r="E87" s="17">
        <v>13946</v>
      </c>
      <c r="F87" s="17">
        <v>14144</v>
      </c>
      <c r="G87" s="17">
        <v>14806</v>
      </c>
      <c r="H87" s="17">
        <v>17992</v>
      </c>
      <c r="I87" s="17">
        <v>13682</v>
      </c>
      <c r="J87" s="17">
        <v>15305</v>
      </c>
      <c r="K87" s="17">
        <v>14719</v>
      </c>
      <c r="L87" s="17">
        <v>19033</v>
      </c>
      <c r="M87" s="17">
        <v>15275</v>
      </c>
    </row>
    <row r="88" spans="1:18" s="8" customFormat="1" ht="14.25">
      <c r="A88" s="7" t="s">
        <v>34</v>
      </c>
      <c r="B88" s="21">
        <f t="shared" ref="B88:M88" si="19">SUM(+(B85/B84))*100</f>
        <v>42.616946895288834</v>
      </c>
      <c r="C88" s="21">
        <f t="shared" si="19"/>
        <v>46.477279494967547</v>
      </c>
      <c r="D88" s="21">
        <f t="shared" si="19"/>
        <v>44.913698127065736</v>
      </c>
      <c r="E88" s="21">
        <f t="shared" si="19"/>
        <v>39.638619201726002</v>
      </c>
      <c r="F88" s="21">
        <f t="shared" si="19"/>
        <v>39.670555936856559</v>
      </c>
      <c r="G88" s="21">
        <f t="shared" si="19"/>
        <v>42.425715829281465</v>
      </c>
      <c r="H88" s="21">
        <f t="shared" si="19"/>
        <v>46.802133604267212</v>
      </c>
      <c r="I88" s="21">
        <f t="shared" si="19"/>
        <v>39.273558547117091</v>
      </c>
      <c r="J88" s="21">
        <f t="shared" si="19"/>
        <v>44.721345951629864</v>
      </c>
      <c r="K88" s="21">
        <f t="shared" si="19"/>
        <v>40.660401320802642</v>
      </c>
      <c r="L88" s="21">
        <f t="shared" si="19"/>
        <v>51.393655746229847</v>
      </c>
      <c r="M88" s="21">
        <f t="shared" si="19"/>
        <v>42.868932790013922</v>
      </c>
    </row>
    <row r="89" spans="1:18" s="8" customFormat="1" ht="14.25">
      <c r="A89" s="7" t="s">
        <v>35</v>
      </c>
      <c r="B89" s="22">
        <f t="shared" ref="B89:M89" si="20">B87/B86*100</f>
        <v>30.203561327331396</v>
      </c>
      <c r="C89" s="22">
        <f t="shared" si="20"/>
        <v>31.290517762987292</v>
      </c>
      <c r="D89" s="22">
        <f t="shared" si="20"/>
        <v>29.76267942583732</v>
      </c>
      <c r="E89" s="22">
        <f t="shared" si="20"/>
        <v>26.870905587668592</v>
      </c>
      <c r="F89" s="22">
        <f t="shared" si="20"/>
        <v>26.38855202522435</v>
      </c>
      <c r="G89" s="22">
        <f t="shared" si="20"/>
        <v>28.895394223263075</v>
      </c>
      <c r="H89" s="22">
        <f t="shared" si="20"/>
        <v>33.542132736763605</v>
      </c>
      <c r="I89" s="22">
        <f t="shared" si="20"/>
        <v>25.49757733879985</v>
      </c>
      <c r="J89" s="22">
        <f t="shared" si="20"/>
        <v>27.786855482933916</v>
      </c>
      <c r="K89" s="22">
        <f t="shared" si="20"/>
        <v>25.832777563270032</v>
      </c>
      <c r="L89" s="22">
        <f t="shared" si="20"/>
        <v>34.592875318066156</v>
      </c>
      <c r="M89" s="22">
        <f t="shared" si="20"/>
        <v>27.787378799730767</v>
      </c>
    </row>
    <row r="90" spans="1:18" s="8" customFormat="1" ht="14.25">
      <c r="A90" s="7" t="s">
        <v>36</v>
      </c>
      <c r="B90" s="18">
        <v>8371</v>
      </c>
      <c r="C90" s="17">
        <v>7751</v>
      </c>
      <c r="D90" s="17">
        <v>8883</v>
      </c>
      <c r="E90" s="17">
        <v>7462</v>
      </c>
      <c r="F90" s="20">
        <v>8142</v>
      </c>
      <c r="G90" s="17">
        <v>8046</v>
      </c>
      <c r="H90" s="17">
        <v>9783</v>
      </c>
      <c r="I90" s="17">
        <v>7908</v>
      </c>
      <c r="J90" s="17">
        <v>8886</v>
      </c>
      <c r="K90" s="17">
        <v>8570</v>
      </c>
      <c r="L90" s="17">
        <v>11596</v>
      </c>
      <c r="M90" s="17">
        <v>9588</v>
      </c>
    </row>
    <row r="91" spans="1:18" s="8" customFormat="1" ht="14.25">
      <c r="A91" s="16" t="s">
        <v>37</v>
      </c>
      <c r="B91" s="24">
        <f t="shared" ref="B91:M91" si="21">B87/B90</f>
        <v>1.8114920559072991</v>
      </c>
      <c r="C91" s="24">
        <f t="shared" si="21"/>
        <v>1.8681460456715262</v>
      </c>
      <c r="D91" s="24">
        <f t="shared" si="21"/>
        <v>1.7506473038387933</v>
      </c>
      <c r="E91" s="24">
        <f t="shared" si="21"/>
        <v>1.8689359421066738</v>
      </c>
      <c r="F91" s="24">
        <f t="shared" si="21"/>
        <v>1.7371653156472611</v>
      </c>
      <c r="G91" s="24">
        <f t="shared" si="21"/>
        <v>1.8401690280884913</v>
      </c>
      <c r="H91" s="24">
        <f t="shared" si="21"/>
        <v>1.8391086578759073</v>
      </c>
      <c r="I91" s="24">
        <f t="shared" si="21"/>
        <v>1.7301466868993425</v>
      </c>
      <c r="J91" s="24">
        <f t="shared" si="21"/>
        <v>1.7223722709880711</v>
      </c>
      <c r="K91" s="24">
        <f t="shared" si="21"/>
        <v>1.7175029171528589</v>
      </c>
      <c r="L91" s="24">
        <f t="shared" si="21"/>
        <v>1.6413418420144879</v>
      </c>
      <c r="M91" s="24">
        <f t="shared" si="21"/>
        <v>1.5931372549019607</v>
      </c>
    </row>
    <row r="92" spans="1:18">
      <c r="A92" s="27" t="s">
        <v>25</v>
      </c>
    </row>
    <row r="93" spans="1:18" ht="25.5" customHeight="1">
      <c r="A93" s="42" t="s">
        <v>15</v>
      </c>
      <c r="B93" s="42"/>
      <c r="C93" s="42"/>
      <c r="D93" s="42"/>
      <c r="E93" s="42"/>
      <c r="F93" s="42"/>
      <c r="G93" s="42"/>
      <c r="H93" s="42"/>
      <c r="I93" s="42"/>
      <c r="J93" s="42"/>
      <c r="K93" s="42"/>
      <c r="L93" s="42"/>
      <c r="M93" s="42"/>
    </row>
    <row r="94" spans="1:18">
      <c r="A94" s="42" t="s">
        <v>16</v>
      </c>
      <c r="B94" s="42"/>
      <c r="C94" s="42"/>
      <c r="D94" s="42"/>
      <c r="E94" s="42"/>
      <c r="F94" s="42"/>
      <c r="G94" s="42"/>
      <c r="H94" s="42"/>
      <c r="I94" s="42"/>
      <c r="J94" s="42"/>
      <c r="K94" s="42"/>
      <c r="L94" s="42"/>
      <c r="M94" s="42"/>
    </row>
    <row r="95" spans="1:18">
      <c r="A95" s="42" t="s">
        <v>17</v>
      </c>
      <c r="B95" s="42"/>
      <c r="C95" s="42"/>
      <c r="D95" s="42"/>
      <c r="E95" s="42"/>
      <c r="F95" s="42"/>
      <c r="G95" s="42"/>
      <c r="H95" s="42"/>
      <c r="I95" s="42"/>
      <c r="J95" s="42"/>
      <c r="K95" s="42"/>
      <c r="L95" s="42"/>
      <c r="M95" s="42"/>
    </row>
    <row r="96" spans="1:18">
      <c r="A96" s="42" t="s">
        <v>18</v>
      </c>
      <c r="B96" s="42"/>
      <c r="C96" s="42"/>
      <c r="D96" s="42"/>
      <c r="E96" s="42"/>
      <c r="F96" s="42"/>
      <c r="G96" s="42"/>
      <c r="H96" s="42"/>
      <c r="I96" s="42"/>
      <c r="J96" s="42"/>
      <c r="K96" s="42"/>
      <c r="L96" s="42"/>
      <c r="M96" s="42"/>
    </row>
    <row r="97" spans="1:13">
      <c r="A97" s="42" t="s">
        <v>38</v>
      </c>
      <c r="B97" s="42"/>
      <c r="C97" s="42"/>
      <c r="D97" s="42"/>
      <c r="E97" s="42"/>
      <c r="F97" s="42"/>
      <c r="G97" s="42"/>
      <c r="H97" s="42"/>
      <c r="I97" s="42"/>
      <c r="J97" s="42"/>
      <c r="K97" s="42"/>
      <c r="L97" s="42"/>
      <c r="M97" s="42"/>
    </row>
    <row r="98" spans="1:13">
      <c r="A98" s="42" t="s">
        <v>26</v>
      </c>
      <c r="B98" s="42"/>
      <c r="C98" s="42"/>
      <c r="D98" s="42"/>
      <c r="E98" s="42"/>
      <c r="F98" s="42"/>
      <c r="G98" s="42"/>
      <c r="H98" s="42"/>
      <c r="I98" s="42"/>
      <c r="J98" s="42"/>
      <c r="K98" s="42"/>
      <c r="L98" s="42"/>
      <c r="M98" s="42"/>
    </row>
    <row r="99" spans="1:13" ht="21.75" customHeight="1">
      <c r="A99" s="42" t="s">
        <v>19</v>
      </c>
      <c r="B99" s="42"/>
      <c r="C99" s="42"/>
      <c r="D99" s="42"/>
      <c r="E99" s="42"/>
      <c r="F99" s="42"/>
      <c r="G99" s="42"/>
      <c r="H99" s="42"/>
      <c r="I99" s="42"/>
      <c r="J99" s="42"/>
      <c r="K99" s="42"/>
      <c r="L99" s="42"/>
      <c r="M99" s="42"/>
    </row>
    <row r="100" spans="1:13">
      <c r="A100" s="42" t="s">
        <v>20</v>
      </c>
      <c r="B100" s="42"/>
      <c r="C100" s="42"/>
      <c r="D100" s="42"/>
      <c r="E100" s="42"/>
      <c r="F100" s="42"/>
      <c r="G100" s="42"/>
      <c r="H100" s="42"/>
      <c r="I100" s="42"/>
      <c r="J100" s="42"/>
      <c r="K100" s="42"/>
      <c r="L100" s="42"/>
      <c r="M100" s="42"/>
    </row>
    <row r="101" spans="1:13">
      <c r="A101" s="42" t="s">
        <v>14</v>
      </c>
      <c r="B101" s="42"/>
      <c r="C101" s="42"/>
      <c r="D101" s="42"/>
      <c r="E101" s="42"/>
      <c r="F101" s="42"/>
      <c r="G101" s="42"/>
      <c r="H101" s="42"/>
      <c r="I101" s="42"/>
      <c r="J101" s="42"/>
      <c r="K101" s="42"/>
      <c r="L101" s="42"/>
      <c r="M101" s="42"/>
    </row>
    <row r="102" spans="1:13">
      <c r="A102" s="14" t="s">
        <v>28</v>
      </c>
    </row>
    <row r="103" spans="1:13" ht="25.5" customHeight="1">
      <c r="A103" s="42" t="s">
        <v>27</v>
      </c>
      <c r="B103" s="42"/>
      <c r="C103" s="42"/>
      <c r="D103" s="42"/>
      <c r="E103" s="42"/>
      <c r="F103" s="42"/>
      <c r="G103" s="42"/>
      <c r="H103" s="42"/>
      <c r="I103" s="42"/>
      <c r="J103" s="42"/>
      <c r="K103" s="42"/>
      <c r="L103" s="42"/>
      <c r="M103" s="42"/>
    </row>
    <row r="104" spans="1:13">
      <c r="A104" s="14" t="s">
        <v>21</v>
      </c>
    </row>
    <row r="105" spans="1:13">
      <c r="A105" s="15" t="s">
        <v>23</v>
      </c>
    </row>
    <row r="106" spans="1:13">
      <c r="A106" s="14" t="s">
        <v>22</v>
      </c>
    </row>
    <row r="107" spans="1:13">
      <c r="A107" s="14" t="s">
        <v>40</v>
      </c>
    </row>
  </sheetData>
  <mergeCells count="25">
    <mergeCell ref="A8:M8"/>
    <mergeCell ref="A34:A35"/>
    <mergeCell ref="B34:M34"/>
    <mergeCell ref="A46:A47"/>
    <mergeCell ref="B46:M46"/>
    <mergeCell ref="A10:A11"/>
    <mergeCell ref="B10:M10"/>
    <mergeCell ref="A101:M101"/>
    <mergeCell ref="A103:M103"/>
    <mergeCell ref="A95:M95"/>
    <mergeCell ref="A94:M94"/>
    <mergeCell ref="A97:M97"/>
    <mergeCell ref="A98:M98"/>
    <mergeCell ref="A99:M99"/>
    <mergeCell ref="A96:M96"/>
    <mergeCell ref="A93:M93"/>
    <mergeCell ref="A100:M100"/>
    <mergeCell ref="A22:A23"/>
    <mergeCell ref="B22:M22"/>
    <mergeCell ref="B58:M58"/>
    <mergeCell ref="A70:A71"/>
    <mergeCell ref="B70:M70"/>
    <mergeCell ref="A82:A83"/>
    <mergeCell ref="B82:M82"/>
    <mergeCell ref="A58:A59"/>
  </mergeCells>
  <pageMargins left="0.70866141732283472" right="0.70866141732283472" top="0.74803149606299213" bottom="0.74803149606299213" header="0.31496062992125984" footer="0.31496062992125984"/>
  <pageSetup paperSize="9" scale="70" orientation="landscape" r:id="rId1"/>
  <ignoredErrors>
    <ignoredError sqref="K31 M31 F1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Parana - 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Estela Diaz</cp:lastModifiedBy>
  <cp:lastPrinted>2025-12-19T14:13:28Z</cp:lastPrinted>
  <dcterms:created xsi:type="dcterms:W3CDTF">2014-01-13T12:40:45Z</dcterms:created>
  <dcterms:modified xsi:type="dcterms:W3CDTF">2026-04-07T14:33:24Z</dcterms:modified>
</cp:coreProperties>
</file>