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hidePivotFieldList="1"/>
  <bookViews>
    <workbookView xWindow="0" yWindow="0" windowWidth="28800" windowHeight="11835"/>
  </bookViews>
  <sheets>
    <sheet name="Hoja1" sheetId="1" r:id="rId1"/>
    <sheet name="Hoja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64" i="2" l="1"/>
  <c r="M63" i="2"/>
  <c r="M62" i="2"/>
  <c r="M61" i="2"/>
  <c r="L63" i="2"/>
  <c r="K63" i="2"/>
  <c r="J63" i="2"/>
  <c r="I63" i="2"/>
  <c r="H63" i="2"/>
  <c r="G63" i="2"/>
  <c r="F63" i="2"/>
  <c r="E63" i="2"/>
  <c r="D63" i="2"/>
  <c r="L62" i="2"/>
  <c r="K62" i="2"/>
  <c r="J62" i="2"/>
  <c r="I62" i="2"/>
  <c r="H62" i="2"/>
  <c r="G62" i="2"/>
  <c r="F62" i="2"/>
  <c r="E62" i="2"/>
  <c r="D62" i="2"/>
  <c r="L61" i="2"/>
  <c r="K61" i="2"/>
  <c r="J61" i="2"/>
  <c r="I61" i="2"/>
  <c r="H61" i="2"/>
  <c r="G61" i="2"/>
  <c r="F61" i="2"/>
  <c r="E61" i="2"/>
  <c r="D61" i="2"/>
  <c r="C63" i="2"/>
  <c r="C62" i="2"/>
  <c r="C61" i="2"/>
  <c r="H49" i="2"/>
  <c r="H48" i="2"/>
  <c r="H47" i="2"/>
  <c r="H46" i="2"/>
  <c r="G48" i="2"/>
  <c r="F48" i="2"/>
  <c r="E48" i="2"/>
  <c r="D48" i="2"/>
  <c r="G47" i="2"/>
  <c r="F47" i="2"/>
  <c r="E47" i="2"/>
  <c r="D47" i="2"/>
  <c r="G46" i="2"/>
  <c r="F46" i="2"/>
  <c r="E46" i="2"/>
  <c r="D46" i="2"/>
  <c r="C48" i="2"/>
  <c r="C47" i="2"/>
  <c r="C46" i="2"/>
  <c r="J32" i="2"/>
  <c r="J30" i="2"/>
  <c r="J31" i="2"/>
  <c r="I16" i="2"/>
  <c r="I14" i="2"/>
  <c r="I15" i="2"/>
  <c r="I13" i="2"/>
  <c r="J29" i="2"/>
  <c r="I31" i="2"/>
  <c r="I30" i="2"/>
  <c r="I29" i="2"/>
  <c r="H31" i="2"/>
  <c r="G31" i="2"/>
  <c r="F31" i="2"/>
  <c r="E31" i="2"/>
  <c r="D31" i="2"/>
  <c r="C31" i="2"/>
  <c r="H30" i="2"/>
  <c r="G30" i="2"/>
  <c r="F30" i="2"/>
  <c r="E30" i="2"/>
  <c r="D30" i="2"/>
  <c r="C30" i="2"/>
  <c r="H29" i="2"/>
  <c r="G29" i="2"/>
  <c r="F29" i="2"/>
  <c r="E29" i="2"/>
  <c r="D29" i="2"/>
  <c r="C29" i="2"/>
  <c r="H15" i="2"/>
  <c r="G15" i="2"/>
  <c r="F15" i="2"/>
  <c r="E15" i="2"/>
  <c r="D15" i="2"/>
  <c r="C15" i="2"/>
  <c r="H14" i="2"/>
  <c r="G14" i="2"/>
  <c r="F14" i="2"/>
  <c r="E14" i="2"/>
  <c r="D14" i="2"/>
  <c r="C14" i="2"/>
  <c r="H13" i="2"/>
  <c r="G13" i="2"/>
  <c r="F13" i="2"/>
  <c r="E13" i="2"/>
  <c r="D13" i="2"/>
  <c r="C13" i="2"/>
</calcChain>
</file>

<file path=xl/sharedStrings.xml><?xml version="1.0" encoding="utf-8"?>
<sst xmlns="http://schemas.openxmlformats.org/spreadsheetml/2006/main" count="138" uniqueCount="41">
  <si>
    <t>% sobre el total de hogares</t>
  </si>
  <si>
    <t>-</t>
  </si>
  <si>
    <t xml:space="preserve">(-) Dato no estimado debido al diseño muestral implementado </t>
  </si>
  <si>
    <t xml:space="preserve">Fuente: INDEC - DGEyC de Entre Ríos. Encuesta Permanente de Hogares (EPH) </t>
  </si>
  <si>
    <t xml:space="preserve">Entre Ríos, Gran Paraná y Concordia. </t>
  </si>
  <si>
    <t xml:space="preserve">Tercer trimestre 2023 </t>
  </si>
  <si>
    <t xml:space="preserve">Tercer trimestre 2024 </t>
  </si>
  <si>
    <t>% sobre el total de población</t>
  </si>
  <si>
    <t>Indicador</t>
  </si>
  <si>
    <t>Cantidad de hogares</t>
  </si>
  <si>
    <t xml:space="preserve">% sobre el total de hogares </t>
  </si>
  <si>
    <t xml:space="preserve">Personas que habitan cerca de basurales, zonas inundables y villas. </t>
  </si>
  <si>
    <t xml:space="preserve">Hogares que habitan cerca de basurales, zonas inundables y villas. </t>
  </si>
  <si>
    <t>Provincia de Entre Ríos</t>
  </si>
  <si>
    <t>Aglomerado
Gran Paraná</t>
  </si>
  <si>
    <t>Aglomerado
Concordia</t>
  </si>
  <si>
    <t>Tercer trimestre 2025</t>
  </si>
  <si>
    <t>Jurisdicción</t>
  </si>
  <si>
    <t>Terceros trimestres - Años 2023 y 2025</t>
  </si>
  <si>
    <t>Cantidad de personas</t>
  </si>
  <si>
    <t/>
  </si>
  <si>
    <t>Tabla cruzada AGLOMERADO*Cantidad de miembros del hogar</t>
  </si>
  <si>
    <t>Recuento</t>
  </si>
  <si>
    <t>Cantidad de miembros del hogar</t>
  </si>
  <si>
    <t>Total</t>
  </si>
  <si>
    <t>1</t>
  </si>
  <si>
    <t>2</t>
  </si>
  <si>
    <t>3</t>
  </si>
  <si>
    <t>4</t>
  </si>
  <si>
    <t>5</t>
  </si>
  <si>
    <t>7</t>
  </si>
  <si>
    <t>AGLOMERADO</t>
  </si>
  <si>
    <t>6</t>
  </si>
  <si>
    <t>14</t>
  </si>
  <si>
    <t>46</t>
  </si>
  <si>
    <t>Cerca de basurales</t>
  </si>
  <si>
    <t xml:space="preserve">En zonas inundables </t>
  </si>
  <si>
    <t>En villa</t>
  </si>
  <si>
    <t>8</t>
  </si>
  <si>
    <t>9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</si>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</sst>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65" formatCode="###0"/>
    <numFmt numFmtId="166" formatCode="0.0"/>
    <numFmt numFmtId="167" formatCode="###0.0"/>
    <numFmt numFmtId="168" formatCode="#,##0.0"/>
    <numFmt numFmtId="170" formatCode="_-* #,##0_-;\-* #,##0_-;_-* &quot;-&quot;??_-;_-@_-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venirNext LT Pro Regular"/>
      <family val="2"/>
    </font>
    <font>
      <sz val="10"/>
      <name val="Arial"/>
      <family val="2"/>
    </font>
    <font>
      <b/>
      <sz val="11"/>
      <color theme="1"/>
      <name val="AvenirNext LT Pro Regular"/>
      <family val="2"/>
    </font>
    <font>
      <sz val="8"/>
      <color theme="1"/>
      <name val="AvenirNext LT Pro Regular"/>
    </font>
    <font>
      <b/>
      <sz val="10"/>
      <color theme="1"/>
      <name val="AvenirNext LT Pro Regular"/>
    </font>
    <font>
      <b/>
      <sz val="10"/>
      <name val="AvenirNext LT Pro Regular"/>
    </font>
    <font>
      <b/>
      <sz val="10"/>
      <color rgb="FF264A60"/>
      <name val="AvenirNext LT Pro Regular"/>
    </font>
    <font>
      <sz val="10"/>
      <color theme="1"/>
      <name val="AvenirNext LT Pro Regular"/>
    </font>
    <font>
      <sz val="10"/>
      <color rgb="FF010205"/>
      <name val="AvenirNext LT Pro Regular"/>
    </font>
    <font>
      <sz val="10"/>
      <color rgb="FF264A60"/>
      <name val="AvenirNext LT Pro Regular"/>
    </font>
    <font>
      <sz val="10"/>
      <name val="AvenirNext LT Pro Regular"/>
    </font>
    <font>
      <b/>
      <sz val="11"/>
      <color indexed="60"/>
      <name val="Arial Bold"/>
    </font>
    <font>
      <sz val="9"/>
      <color indexed="60"/>
      <name val="Arial"/>
      <family val="2"/>
    </font>
    <font>
      <sz val="9"/>
      <color indexed="6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/>
      <top/>
      <bottom/>
      <diagonal/>
    </border>
    <border>
      <left/>
      <right/>
      <top/>
      <bottom style="thin">
        <color indexed="61"/>
      </bottom>
      <diagonal/>
    </border>
    <border>
      <left/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/>
      <top/>
      <bottom style="thin">
        <color indexed="61"/>
      </bottom>
      <diagonal/>
    </border>
    <border>
      <left/>
      <right/>
      <top style="thin">
        <color indexed="61"/>
      </top>
      <bottom style="thin">
        <color indexed="22"/>
      </bottom>
      <diagonal/>
    </border>
    <border>
      <left/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/>
      <top style="thin">
        <color indexed="61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1"/>
      </bottom>
      <diagonal/>
    </border>
    <border>
      <left/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/>
      <top style="thin">
        <color indexed="22"/>
      </top>
      <bottom style="thin">
        <color indexed="61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/>
  </cellStyleXfs>
  <cellXfs count="86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2" borderId="0" xfId="0" applyFont="1" applyFill="1" applyBorder="1"/>
    <xf numFmtId="0" fontId="6" fillId="0" borderId="0" xfId="0" applyFont="1" applyBorder="1"/>
    <xf numFmtId="0" fontId="8" fillId="2" borderId="2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center" vertical="center" wrapText="1"/>
    </xf>
    <xf numFmtId="0" fontId="8" fillId="2" borderId="2" xfId="2" applyFont="1" applyFill="1" applyBorder="1" applyAlignment="1">
      <alignment horizontal="center" vertical="center" wrapText="1"/>
    </xf>
    <xf numFmtId="0" fontId="9" fillId="0" borderId="0" xfId="0" applyFont="1" applyBorder="1"/>
    <xf numFmtId="0" fontId="9" fillId="0" borderId="0" xfId="0" applyFont="1"/>
    <xf numFmtId="0" fontId="11" fillId="2" borderId="0" xfId="2" applyFont="1" applyFill="1" applyBorder="1" applyAlignment="1">
      <alignment horizontal="center" vertical="center" wrapText="1"/>
    </xf>
    <xf numFmtId="3" fontId="12" fillId="2" borderId="0" xfId="3" applyNumberFormat="1" applyFont="1" applyFill="1" applyBorder="1" applyAlignment="1">
      <alignment horizontal="right" vertical="center"/>
    </xf>
    <xf numFmtId="170" fontId="12" fillId="2" borderId="0" xfId="8" applyNumberFormat="1" applyFont="1" applyFill="1" applyBorder="1" applyAlignment="1">
      <alignment horizontal="right" vertical="center"/>
    </xf>
    <xf numFmtId="0" fontId="12" fillId="0" borderId="0" xfId="0" applyFont="1" applyBorder="1"/>
    <xf numFmtId="165" fontId="12" fillId="2" borderId="0" xfId="3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center" vertical="top" wrapText="1"/>
    </xf>
    <xf numFmtId="168" fontId="12" fillId="2" borderId="0" xfId="3" applyNumberFormat="1" applyFont="1" applyFill="1" applyBorder="1" applyAlignment="1">
      <alignment horizontal="right" vertical="center"/>
    </xf>
    <xf numFmtId="166" fontId="12" fillId="2" borderId="0" xfId="3" applyNumberFormat="1" applyFont="1" applyFill="1" applyBorder="1" applyAlignment="1">
      <alignment horizontal="right" vertical="center"/>
    </xf>
    <xf numFmtId="167" fontId="12" fillId="2" borderId="0" xfId="3" applyNumberFormat="1" applyFont="1" applyFill="1" applyBorder="1" applyAlignment="1">
      <alignment horizontal="right" vertical="center"/>
    </xf>
    <xf numFmtId="3" fontId="12" fillId="2" borderId="0" xfId="5" applyNumberFormat="1" applyFont="1" applyFill="1" applyBorder="1" applyAlignment="1">
      <alignment horizontal="right" vertical="center"/>
    </xf>
    <xf numFmtId="0" fontId="12" fillId="0" borderId="0" xfId="0" applyFont="1"/>
    <xf numFmtId="168" fontId="12" fillId="2" borderId="0" xfId="5" applyNumberFormat="1" applyFont="1" applyFill="1" applyBorder="1" applyAlignment="1">
      <alignment horizontal="right" vertical="center"/>
    </xf>
    <xf numFmtId="167" fontId="12" fillId="2" borderId="0" xfId="5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center" vertical="center"/>
    </xf>
    <xf numFmtId="165" fontId="12" fillId="2" borderId="0" xfId="5" applyNumberFormat="1" applyFont="1" applyFill="1" applyBorder="1" applyAlignment="1">
      <alignment horizontal="right" vertical="center"/>
    </xf>
    <xf numFmtId="168" fontId="12" fillId="2" borderId="1" xfId="3" applyNumberFormat="1" applyFont="1" applyFill="1" applyBorder="1" applyAlignment="1">
      <alignment horizontal="right" vertical="center"/>
    </xf>
    <xf numFmtId="167" fontId="12" fillId="2" borderId="1" xfId="3" applyNumberFormat="1" applyFont="1" applyFill="1" applyBorder="1" applyAlignment="1">
      <alignment horizontal="right" vertical="center"/>
    </xf>
    <xf numFmtId="167" fontId="12" fillId="2" borderId="1" xfId="5" applyNumberFormat="1" applyFont="1" applyFill="1" applyBorder="1" applyAlignment="1">
      <alignment horizontal="right" vertical="center"/>
    </xf>
    <xf numFmtId="167" fontId="10" fillId="0" borderId="0" xfId="3" applyNumberFormat="1" applyFont="1" applyFill="1" applyBorder="1" applyAlignment="1">
      <alignment horizontal="right" vertical="center"/>
    </xf>
    <xf numFmtId="0" fontId="7" fillId="2" borderId="0" xfId="0" applyFont="1" applyFill="1"/>
    <xf numFmtId="3" fontId="10" fillId="2" borderId="0" xfId="3" applyNumberFormat="1" applyFont="1" applyFill="1" applyBorder="1" applyAlignment="1">
      <alignment horizontal="right" vertical="center"/>
    </xf>
    <xf numFmtId="170" fontId="9" fillId="0" borderId="0" xfId="8" applyNumberFormat="1" applyFont="1"/>
    <xf numFmtId="167" fontId="10" fillId="2" borderId="0" xfId="3" applyNumberFormat="1" applyFont="1" applyFill="1" applyBorder="1" applyAlignment="1">
      <alignment horizontal="right" vertical="center"/>
    </xf>
    <xf numFmtId="168" fontId="10" fillId="2" borderId="0" xfId="3" applyNumberFormat="1" applyFont="1" applyFill="1" applyBorder="1" applyAlignment="1">
      <alignment horizontal="right" vertical="center"/>
    </xf>
    <xf numFmtId="166" fontId="9" fillId="0" borderId="0" xfId="0" applyNumberFormat="1" applyFont="1"/>
    <xf numFmtId="166" fontId="10" fillId="2" borderId="0" xfId="3" applyNumberFormat="1" applyFont="1" applyFill="1" applyBorder="1" applyAlignment="1">
      <alignment horizontal="right" vertical="center"/>
    </xf>
    <xf numFmtId="170" fontId="10" fillId="2" borderId="0" xfId="8" applyNumberFormat="1" applyFont="1" applyFill="1" applyBorder="1" applyAlignment="1">
      <alignment horizontal="right" vertical="center"/>
    </xf>
    <xf numFmtId="3" fontId="10" fillId="2" borderId="0" xfId="5" applyNumberFormat="1" applyFont="1" applyFill="1" applyBorder="1" applyAlignment="1">
      <alignment horizontal="right" vertical="center"/>
    </xf>
    <xf numFmtId="168" fontId="10" fillId="2" borderId="0" xfId="5" applyNumberFormat="1" applyFont="1" applyFill="1" applyBorder="1" applyAlignment="1">
      <alignment horizontal="right" vertical="center"/>
    </xf>
    <xf numFmtId="167" fontId="10" fillId="2" borderId="0" xfId="5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right"/>
    </xf>
    <xf numFmtId="165" fontId="10" fillId="2" borderId="0" xfId="5" applyNumberFormat="1" applyFont="1" applyFill="1" applyBorder="1" applyAlignment="1">
      <alignment horizontal="right" vertical="center"/>
    </xf>
    <xf numFmtId="168" fontId="10" fillId="2" borderId="1" xfId="3" applyNumberFormat="1" applyFont="1" applyFill="1" applyBorder="1" applyAlignment="1">
      <alignment horizontal="right" vertical="center"/>
    </xf>
    <xf numFmtId="167" fontId="10" fillId="2" borderId="1" xfId="3" applyNumberFormat="1" applyFont="1" applyFill="1" applyBorder="1" applyAlignment="1">
      <alignment horizontal="right" vertical="center"/>
    </xf>
    <xf numFmtId="167" fontId="10" fillId="2" borderId="1" xfId="5" applyNumberFormat="1" applyFont="1" applyFill="1" applyBorder="1" applyAlignment="1">
      <alignment horizontal="right" vertical="center"/>
    </xf>
    <xf numFmtId="0" fontId="11" fillId="2" borderId="1" xfId="2" applyFont="1" applyFill="1" applyBorder="1" applyAlignment="1">
      <alignment horizontal="center" vertical="center"/>
    </xf>
    <xf numFmtId="0" fontId="11" fillId="2" borderId="0" xfId="1" applyFont="1" applyFill="1" applyBorder="1" applyAlignment="1">
      <alignment horizontal="center" vertical="center"/>
    </xf>
    <xf numFmtId="0" fontId="11" fillId="2" borderId="0" xfId="2" applyFont="1" applyFill="1" applyBorder="1" applyAlignment="1">
      <alignment horizontal="center" vertical="center" wrapText="1"/>
    </xf>
    <xf numFmtId="0" fontId="4" fillId="0" borderId="0" xfId="0" applyFont="1" applyBorder="1"/>
    <xf numFmtId="0" fontId="2" fillId="0" borderId="0" xfId="0" applyFont="1" applyBorder="1"/>
    <xf numFmtId="0" fontId="8" fillId="2" borderId="0" xfId="1" applyFont="1" applyFill="1" applyBorder="1" applyAlignment="1">
      <alignment horizontal="center" vertical="center" wrapText="1"/>
    </xf>
    <xf numFmtId="0" fontId="5" fillId="0" borderId="0" xfId="0" applyFont="1" applyBorder="1"/>
    <xf numFmtId="0" fontId="11" fillId="2" borderId="0" xfId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/>
    </xf>
    <xf numFmtId="0" fontId="11" fillId="2" borderId="0" xfId="2" applyFont="1" applyFill="1" applyBorder="1" applyAlignment="1">
      <alignment horizontal="left" vertical="center" wrapText="1"/>
    </xf>
    <xf numFmtId="0" fontId="11" fillId="2" borderId="0" xfId="1" applyFont="1" applyFill="1" applyBorder="1" applyAlignment="1">
      <alignment horizontal="left" vertical="top" wrapText="1"/>
    </xf>
    <xf numFmtId="0" fontId="11" fillId="2" borderId="1" xfId="1" applyFont="1" applyFill="1" applyBorder="1" applyAlignment="1">
      <alignment horizontal="left" vertical="top" wrapText="1"/>
    </xf>
    <xf numFmtId="0" fontId="13" fillId="0" borderId="0" xfId="9" applyFont="1" applyBorder="1" applyAlignment="1">
      <alignment horizontal="center" vertical="center" wrapText="1"/>
    </xf>
    <xf numFmtId="0" fontId="3" fillId="0" borderId="0" xfId="9"/>
    <xf numFmtId="0" fontId="14" fillId="3" borderId="0" xfId="9" applyFont="1" applyFill="1"/>
    <xf numFmtId="0" fontId="3" fillId="0" borderId="0" xfId="9"/>
    <xf numFmtId="0" fontId="15" fillId="0" borderId="0" xfId="9" applyFont="1" applyBorder="1" applyAlignment="1">
      <alignment horizontal="left" wrapText="1"/>
    </xf>
    <xf numFmtId="0" fontId="15" fillId="0" borderId="3" xfId="9" applyFont="1" applyBorder="1" applyAlignment="1">
      <alignment horizontal="center" wrapText="1"/>
    </xf>
    <xf numFmtId="0" fontId="15" fillId="0" borderId="4" xfId="9" applyFont="1" applyBorder="1" applyAlignment="1">
      <alignment horizontal="center" wrapText="1"/>
    </xf>
    <xf numFmtId="0" fontId="15" fillId="0" borderId="5" xfId="9" applyFont="1" applyBorder="1" applyAlignment="1">
      <alignment horizontal="center" wrapText="1"/>
    </xf>
    <xf numFmtId="0" fontId="15" fillId="0" borderId="6" xfId="9" applyFont="1" applyBorder="1" applyAlignment="1">
      <alignment horizontal="left" wrapText="1"/>
    </xf>
    <xf numFmtId="0" fontId="15" fillId="0" borderId="7" xfId="9" applyFont="1" applyBorder="1" applyAlignment="1">
      <alignment horizontal="center"/>
    </xf>
    <xf numFmtId="0" fontId="15" fillId="0" borderId="8" xfId="9" applyFont="1" applyBorder="1" applyAlignment="1">
      <alignment horizontal="center"/>
    </xf>
    <xf numFmtId="0" fontId="15" fillId="0" borderId="9" xfId="9" applyFont="1" applyBorder="1" applyAlignment="1">
      <alignment horizontal="center" wrapText="1"/>
    </xf>
    <xf numFmtId="0" fontId="15" fillId="4" borderId="10" xfId="9" applyFont="1" applyFill="1" applyBorder="1" applyAlignment="1">
      <alignment horizontal="left" vertical="top" wrapText="1"/>
    </xf>
    <xf numFmtId="0" fontId="15" fillId="4" borderId="10" xfId="9" applyFont="1" applyFill="1" applyBorder="1" applyAlignment="1">
      <alignment horizontal="left" vertical="top"/>
    </xf>
    <xf numFmtId="165" fontId="14" fillId="0" borderId="11" xfId="9" applyNumberFormat="1" applyFont="1" applyBorder="1" applyAlignment="1">
      <alignment horizontal="right" vertical="top"/>
    </xf>
    <xf numFmtId="165" fontId="14" fillId="0" borderId="12" xfId="9" applyNumberFormat="1" applyFont="1" applyBorder="1" applyAlignment="1">
      <alignment horizontal="right" vertical="top"/>
    </xf>
    <xf numFmtId="165" fontId="14" fillId="0" borderId="13" xfId="9" applyNumberFormat="1" applyFont="1" applyBorder="1" applyAlignment="1">
      <alignment horizontal="right" vertical="top"/>
    </xf>
    <xf numFmtId="0" fontId="15" fillId="4" borderId="14" xfId="9" applyFont="1" applyFill="1" applyBorder="1" applyAlignment="1">
      <alignment horizontal="left" vertical="top" wrapText="1"/>
    </xf>
    <xf numFmtId="0" fontId="15" fillId="4" borderId="14" xfId="9" applyFont="1" applyFill="1" applyBorder="1" applyAlignment="1">
      <alignment horizontal="left" vertical="top"/>
    </xf>
    <xf numFmtId="165" fontId="14" fillId="0" borderId="15" xfId="9" applyNumberFormat="1" applyFont="1" applyBorder="1" applyAlignment="1">
      <alignment horizontal="right" vertical="top"/>
    </xf>
    <xf numFmtId="165" fontId="14" fillId="0" borderId="16" xfId="9" applyNumberFormat="1" applyFont="1" applyBorder="1" applyAlignment="1">
      <alignment horizontal="right" vertical="top"/>
    </xf>
    <xf numFmtId="165" fontId="14" fillId="0" borderId="17" xfId="9" applyNumberFormat="1" applyFont="1" applyBorder="1" applyAlignment="1">
      <alignment horizontal="right" vertical="top"/>
    </xf>
    <xf numFmtId="0" fontId="15" fillId="4" borderId="18" xfId="9" applyFont="1" applyFill="1" applyBorder="1" applyAlignment="1">
      <alignment horizontal="left" vertical="top" wrapText="1"/>
    </xf>
    <xf numFmtId="165" fontId="14" fillId="0" borderId="19" xfId="9" applyNumberFormat="1" applyFont="1" applyBorder="1" applyAlignment="1">
      <alignment horizontal="right" vertical="top"/>
    </xf>
    <xf numFmtId="165" fontId="14" fillId="0" borderId="20" xfId="9" applyNumberFormat="1" applyFont="1" applyBorder="1" applyAlignment="1">
      <alignment horizontal="right" vertical="top"/>
    </xf>
    <xf numFmtId="165" fontId="14" fillId="0" borderId="21" xfId="9" applyNumberFormat="1" applyFont="1" applyBorder="1" applyAlignment="1">
      <alignment horizontal="right" vertical="top"/>
    </xf>
    <xf numFmtId="165" fontId="0" fillId="0" borderId="0" xfId="0" applyNumberFormat="1"/>
  </cellXfs>
  <cellStyles count="10">
    <cellStyle name="Millares" xfId="8" builtinId="3"/>
    <cellStyle name="Normal" xfId="0" builtinId="0"/>
    <cellStyle name="Normal_Hoja2" xfId="9"/>
    <cellStyle name="style1730894016302" xfId="6"/>
    <cellStyle name="style1730894016552" xfId="1"/>
    <cellStyle name="style1730894016771" xfId="2"/>
    <cellStyle name="style1730894017060" xfId="5"/>
    <cellStyle name="style1730894017224" xfId="4"/>
    <cellStyle name="style1730894017396" xfId="3"/>
    <cellStyle name="style1730894017568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142875</xdr:rowOff>
    </xdr:from>
    <xdr:to>
      <xdr:col>1</xdr:col>
      <xdr:colOff>1057275</xdr:colOff>
      <xdr:row>4</xdr:row>
      <xdr:rowOff>114300</xdr:rowOff>
    </xdr:to>
    <xdr:pic>
      <xdr:nvPicPr>
        <xdr:cNvPr id="3" name="Imagen 2" descr="C:\Users\silviam\Downloads\logo-WEB cuadros y publicaciones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42875"/>
          <a:ext cx="186690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N44"/>
  <sheetViews>
    <sheetView showGridLines="0" tabSelected="1" topLeftCell="A9" workbookViewId="0">
      <selection activeCell="N15" sqref="N15"/>
    </sheetView>
  </sheetViews>
  <sheetFormatPr baseColWidth="10" defaultRowHeight="14.25"/>
  <cols>
    <col min="1" max="1" width="14.7109375" style="1" customWidth="1"/>
    <col min="2" max="2" width="25.28515625" style="1" bestFit="1" customWidth="1"/>
    <col min="3" max="3" width="3.85546875" style="51" customWidth="1"/>
    <col min="4" max="4" width="11.42578125" style="1"/>
    <col min="5" max="5" width="12.28515625" style="1" customWidth="1"/>
    <col min="6" max="6" width="11.42578125" style="1"/>
    <col min="7" max="7" width="3.85546875" style="1" customWidth="1"/>
    <col min="8" max="10" width="14.7109375" style="1" customWidth="1"/>
    <col min="11" max="11" width="3.85546875" style="1" customWidth="1"/>
    <col min="12" max="12" width="14.7109375" style="1" customWidth="1"/>
    <col min="13" max="13" width="10.7109375" style="1" customWidth="1"/>
    <col min="14" max="16384" width="11.42578125" style="1"/>
  </cols>
  <sheetData>
    <row r="7" spans="1:14" s="2" customFormat="1" ht="15">
      <c r="A7" s="2" t="s">
        <v>4</v>
      </c>
      <c r="C7" s="50"/>
    </row>
    <row r="8" spans="1:14" s="2" customFormat="1" ht="15">
      <c r="A8" s="2" t="s">
        <v>12</v>
      </c>
      <c r="C8" s="50"/>
    </row>
    <row r="9" spans="1:14" ht="15">
      <c r="A9" s="2" t="s">
        <v>18</v>
      </c>
    </row>
    <row r="11" spans="1:14" s="4" customFormat="1" ht="12.75">
      <c r="C11" s="6"/>
      <c r="D11" s="55" t="s">
        <v>5</v>
      </c>
      <c r="E11" s="55"/>
      <c r="F11" s="55"/>
      <c r="G11" s="5"/>
      <c r="H11" s="55" t="s">
        <v>6</v>
      </c>
      <c r="I11" s="55"/>
      <c r="J11" s="55"/>
      <c r="K11" s="6"/>
      <c r="L11" s="55" t="s">
        <v>16</v>
      </c>
      <c r="M11" s="55"/>
      <c r="N11" s="55"/>
    </row>
    <row r="12" spans="1:14" s="11" customFormat="1" ht="38.25">
      <c r="A12" s="7" t="s">
        <v>17</v>
      </c>
      <c r="B12" s="8" t="s">
        <v>8</v>
      </c>
      <c r="C12" s="52"/>
      <c r="D12" s="9" t="s">
        <v>35</v>
      </c>
      <c r="E12" s="9" t="s">
        <v>36</v>
      </c>
      <c r="F12" s="9" t="s">
        <v>37</v>
      </c>
      <c r="G12" s="10"/>
      <c r="H12" s="9" t="s">
        <v>35</v>
      </c>
      <c r="I12" s="9" t="s">
        <v>36</v>
      </c>
      <c r="J12" s="9" t="s">
        <v>37</v>
      </c>
      <c r="K12" s="10"/>
      <c r="L12" s="9" t="s">
        <v>35</v>
      </c>
      <c r="M12" s="9" t="s">
        <v>36</v>
      </c>
      <c r="N12" s="9" t="s">
        <v>37</v>
      </c>
    </row>
    <row r="13" spans="1:14" s="11" customFormat="1" ht="15" customHeight="1">
      <c r="A13" s="49" t="s">
        <v>13</v>
      </c>
      <c r="B13" s="56" t="s">
        <v>9</v>
      </c>
      <c r="C13" s="12"/>
      <c r="D13" s="13">
        <v>7229</v>
      </c>
      <c r="E13" s="13">
        <v>8247</v>
      </c>
      <c r="F13" s="14">
        <v>1117</v>
      </c>
      <c r="G13" s="15"/>
      <c r="H13" s="13">
        <v>6558</v>
      </c>
      <c r="I13" s="13">
        <v>5935</v>
      </c>
      <c r="J13" s="16">
        <v>1762</v>
      </c>
      <c r="K13" s="10"/>
      <c r="L13" s="13">
        <v>6394</v>
      </c>
      <c r="M13" s="13">
        <v>4902</v>
      </c>
      <c r="N13" s="16">
        <v>2732</v>
      </c>
    </row>
    <row r="14" spans="1:14" s="11" customFormat="1" ht="15" customHeight="1">
      <c r="A14" s="49"/>
      <c r="B14" s="57" t="s">
        <v>10</v>
      </c>
      <c r="C14" s="17"/>
      <c r="D14" s="18">
        <v>1.7</v>
      </c>
      <c r="E14" s="19">
        <v>1.9</v>
      </c>
      <c r="F14" s="20">
        <v>0.3</v>
      </c>
      <c r="G14" s="15"/>
      <c r="H14" s="18">
        <v>1.5</v>
      </c>
      <c r="I14" s="19">
        <v>1.3</v>
      </c>
      <c r="J14" s="20">
        <v>0.4</v>
      </c>
      <c r="K14" s="10"/>
      <c r="L14" s="18">
        <v>1.4</v>
      </c>
      <c r="M14" s="19">
        <v>1.1000000000000001</v>
      </c>
      <c r="N14" s="20">
        <v>0.6</v>
      </c>
    </row>
    <row r="15" spans="1:14" s="11" customFormat="1" ht="15" customHeight="1">
      <c r="A15" s="12"/>
      <c r="B15" s="57"/>
      <c r="C15" s="17"/>
      <c r="D15" s="18"/>
      <c r="E15" s="19"/>
      <c r="F15" s="20"/>
      <c r="G15" s="15"/>
      <c r="H15" s="18"/>
      <c r="I15" s="19"/>
      <c r="J15" s="20"/>
      <c r="K15" s="10"/>
      <c r="L15" s="18"/>
      <c r="M15" s="19"/>
      <c r="N15" s="20"/>
    </row>
    <row r="16" spans="1:14" s="11" customFormat="1" ht="15" customHeight="1">
      <c r="A16" s="54" t="s">
        <v>14</v>
      </c>
      <c r="B16" s="56" t="s">
        <v>9</v>
      </c>
      <c r="C16" s="12"/>
      <c r="D16" s="21">
        <v>2267</v>
      </c>
      <c r="E16" s="21">
        <v>3695</v>
      </c>
      <c r="F16" s="13">
        <v>879</v>
      </c>
      <c r="G16" s="22"/>
      <c r="H16" s="21">
        <v>2523</v>
      </c>
      <c r="I16" s="21">
        <v>3842</v>
      </c>
      <c r="J16" s="13">
        <v>1762</v>
      </c>
      <c r="L16" s="21">
        <v>2536</v>
      </c>
      <c r="M16" s="21">
        <v>2520</v>
      </c>
      <c r="N16" s="13">
        <v>1811</v>
      </c>
    </row>
    <row r="17" spans="1:14" s="11" customFormat="1" ht="15" customHeight="1">
      <c r="A17" s="48"/>
      <c r="B17" s="57" t="s">
        <v>0</v>
      </c>
      <c r="C17" s="17"/>
      <c r="D17" s="23">
        <v>2.2999999999999998</v>
      </c>
      <c r="E17" s="24">
        <v>3.7</v>
      </c>
      <c r="F17" s="20">
        <v>0.9</v>
      </c>
      <c r="G17" s="22"/>
      <c r="H17" s="23">
        <v>2.5</v>
      </c>
      <c r="I17" s="24">
        <v>3.9</v>
      </c>
      <c r="J17" s="20">
        <v>1.8</v>
      </c>
      <c r="L17" s="23">
        <v>2.4</v>
      </c>
      <c r="M17" s="24">
        <v>2.4</v>
      </c>
      <c r="N17" s="20">
        <v>1.7</v>
      </c>
    </row>
    <row r="18" spans="1:14" s="11" customFormat="1" ht="15" customHeight="1">
      <c r="A18" s="25"/>
      <c r="B18" s="57"/>
      <c r="C18" s="17"/>
      <c r="D18" s="23"/>
      <c r="E18" s="24"/>
      <c r="F18" s="20"/>
      <c r="G18" s="22"/>
      <c r="H18" s="23"/>
      <c r="I18" s="24"/>
      <c r="J18" s="20"/>
      <c r="L18" s="23"/>
      <c r="M18" s="24"/>
      <c r="N18" s="20"/>
    </row>
    <row r="19" spans="1:14" s="11" customFormat="1" ht="15" customHeight="1">
      <c r="A19" s="49" t="s">
        <v>15</v>
      </c>
      <c r="B19" s="56" t="s">
        <v>9</v>
      </c>
      <c r="C19" s="12"/>
      <c r="D19" s="13" t="s">
        <v>1</v>
      </c>
      <c r="E19" s="20" t="s">
        <v>1</v>
      </c>
      <c r="F19" s="26">
        <v>238</v>
      </c>
      <c r="G19" s="15"/>
      <c r="H19" s="13">
        <v>1479</v>
      </c>
      <c r="I19" s="16">
        <v>459</v>
      </c>
      <c r="J19" s="26" t="s">
        <v>1</v>
      </c>
      <c r="L19" s="13">
        <v>2141</v>
      </c>
      <c r="M19" s="16">
        <v>408</v>
      </c>
      <c r="N19" s="26">
        <v>126</v>
      </c>
    </row>
    <row r="20" spans="1:14" s="11" customFormat="1" ht="15" customHeight="1">
      <c r="A20" s="47"/>
      <c r="B20" s="58" t="s">
        <v>0</v>
      </c>
      <c r="C20" s="17"/>
      <c r="D20" s="27" t="s">
        <v>1</v>
      </c>
      <c r="E20" s="28" t="s">
        <v>1</v>
      </c>
      <c r="F20" s="29">
        <v>0.5</v>
      </c>
      <c r="G20" s="15"/>
      <c r="H20" s="27">
        <v>2.8</v>
      </c>
      <c r="I20" s="28">
        <v>0.9</v>
      </c>
      <c r="J20" s="29" t="s">
        <v>1</v>
      </c>
      <c r="L20" s="27">
        <v>4.2</v>
      </c>
      <c r="M20" s="28">
        <v>0.8</v>
      </c>
      <c r="N20" s="29">
        <v>0.2</v>
      </c>
    </row>
    <row r="21" spans="1:14" s="11" customFormat="1" ht="15" customHeight="1">
      <c r="C21" s="10"/>
    </row>
    <row r="22" spans="1:14" s="11" customFormat="1" ht="15" customHeight="1">
      <c r="A22" s="3" t="s">
        <v>2</v>
      </c>
      <c r="C22" s="10"/>
    </row>
    <row r="23" spans="1:14" s="11" customFormat="1" ht="15" customHeight="1">
      <c r="A23" s="3" t="s">
        <v>3</v>
      </c>
      <c r="C23" s="10"/>
    </row>
    <row r="24" spans="1:14" s="11" customFormat="1" ht="15" customHeight="1">
      <c r="A24" s="3"/>
      <c r="C24" s="10"/>
    </row>
    <row r="25" spans="1:14" s="11" customFormat="1" ht="15" customHeight="1">
      <c r="A25" s="3"/>
      <c r="C25" s="10"/>
    </row>
    <row r="26" spans="1:14" s="11" customFormat="1" ht="15" customHeight="1">
      <c r="C26" s="10"/>
    </row>
    <row r="27" spans="1:14" s="11" customFormat="1" ht="15" customHeight="1">
      <c r="A27" s="2" t="s">
        <v>4</v>
      </c>
      <c r="C27" s="10"/>
    </row>
    <row r="28" spans="1:14" s="11" customFormat="1" ht="15" customHeight="1">
      <c r="A28" s="2" t="s">
        <v>11</v>
      </c>
      <c r="C28" s="10"/>
    </row>
    <row r="29" spans="1:14" s="11" customFormat="1" ht="15" customHeight="1">
      <c r="A29" s="2" t="s">
        <v>18</v>
      </c>
      <c r="C29" s="10"/>
    </row>
    <row r="30" spans="1:14" s="11" customFormat="1" ht="15" customHeight="1">
      <c r="C30" s="10"/>
    </row>
    <row r="31" spans="1:14" s="11" customFormat="1" ht="15" customHeight="1">
      <c r="A31" s="30"/>
      <c r="C31" s="10"/>
      <c r="D31" s="55" t="s">
        <v>5</v>
      </c>
      <c r="E31" s="55"/>
      <c r="F31" s="55"/>
      <c r="G31" s="31"/>
      <c r="H31" s="55" t="s">
        <v>6</v>
      </c>
      <c r="I31" s="55"/>
      <c r="J31" s="55"/>
      <c r="L31" s="55" t="s">
        <v>16</v>
      </c>
      <c r="M31" s="55"/>
      <c r="N31" s="55"/>
    </row>
    <row r="32" spans="1:14" s="11" customFormat="1" ht="60" customHeight="1">
      <c r="A32" s="7" t="s">
        <v>17</v>
      </c>
      <c r="B32" s="8" t="s">
        <v>8</v>
      </c>
      <c r="C32" s="52"/>
      <c r="D32" s="9" t="s">
        <v>35</v>
      </c>
      <c r="E32" s="9" t="s">
        <v>36</v>
      </c>
      <c r="F32" s="9" t="s">
        <v>37</v>
      </c>
      <c r="G32" s="10"/>
      <c r="H32" s="9" t="s">
        <v>35</v>
      </c>
      <c r="I32" s="9" t="s">
        <v>36</v>
      </c>
      <c r="J32" s="9" t="s">
        <v>37</v>
      </c>
      <c r="K32" s="10"/>
      <c r="L32" s="9" t="s">
        <v>35</v>
      </c>
      <c r="M32" s="9" t="s">
        <v>36</v>
      </c>
      <c r="N32" s="9" t="s">
        <v>37</v>
      </c>
    </row>
    <row r="33" spans="1:14" s="11" customFormat="1" ht="15" customHeight="1">
      <c r="A33" s="49" t="s">
        <v>13</v>
      </c>
      <c r="B33" s="56" t="s">
        <v>19</v>
      </c>
      <c r="C33" s="12"/>
      <c r="D33" s="32">
        <v>31087</v>
      </c>
      <c r="E33" s="33">
        <v>20819</v>
      </c>
      <c r="F33" s="33">
        <v>1879</v>
      </c>
      <c r="H33" s="33">
        <v>25331</v>
      </c>
      <c r="I33" s="33">
        <v>17708</v>
      </c>
      <c r="J33" s="34" t="s">
        <v>1</v>
      </c>
      <c r="L33" s="13">
        <v>17268</v>
      </c>
      <c r="M33" s="13">
        <v>16019</v>
      </c>
      <c r="N33" s="16">
        <v>7604</v>
      </c>
    </row>
    <row r="34" spans="1:14" s="11" customFormat="1" ht="15" customHeight="1">
      <c r="A34" s="49"/>
      <c r="B34" s="57" t="s">
        <v>7</v>
      </c>
      <c r="C34" s="17"/>
      <c r="D34" s="35">
        <v>2.4788531586300162</v>
      </c>
      <c r="E34" s="35">
        <v>1.6600908389203948</v>
      </c>
      <c r="F34" s="35">
        <v>0.14982999598114327</v>
      </c>
      <c r="H34" s="36">
        <v>1.9983275613161777</v>
      </c>
      <c r="I34" s="37">
        <v>1.3969596326945986</v>
      </c>
      <c r="J34" s="34" t="s">
        <v>1</v>
      </c>
      <c r="L34" s="18">
        <v>1.3521195578127423</v>
      </c>
      <c r="M34" s="19">
        <v>1.2543203148368263</v>
      </c>
      <c r="N34" s="20">
        <v>0.5954086818165446</v>
      </c>
    </row>
    <row r="35" spans="1:14" s="11" customFormat="1" ht="15" customHeight="1">
      <c r="A35" s="12"/>
      <c r="B35" s="57"/>
      <c r="C35" s="17"/>
      <c r="D35" s="35"/>
      <c r="E35" s="38"/>
      <c r="F35" s="34"/>
      <c r="H35" s="36"/>
      <c r="I35" s="37"/>
      <c r="J35" s="34"/>
      <c r="L35" s="18"/>
      <c r="M35" s="19"/>
      <c r="N35" s="20"/>
    </row>
    <row r="36" spans="1:14" s="11" customFormat="1" ht="15" customHeight="1">
      <c r="A36" s="54" t="s">
        <v>14</v>
      </c>
      <c r="B36" s="56" t="s">
        <v>19</v>
      </c>
      <c r="C36" s="12"/>
      <c r="D36" s="39">
        <v>7270</v>
      </c>
      <c r="E36" s="33">
        <v>10653</v>
      </c>
      <c r="F36" s="33">
        <v>1403</v>
      </c>
      <c r="H36" s="33">
        <v>8393</v>
      </c>
      <c r="I36" s="33">
        <v>12533</v>
      </c>
      <c r="J36" s="32">
        <v>5621</v>
      </c>
      <c r="L36" s="21">
        <v>8495</v>
      </c>
      <c r="M36" s="21">
        <v>9615</v>
      </c>
      <c r="N36" s="13">
        <v>6431</v>
      </c>
    </row>
    <row r="37" spans="1:14" s="11" customFormat="1" ht="15" customHeight="1">
      <c r="A37" s="48"/>
      <c r="B37" s="57" t="s">
        <v>7</v>
      </c>
      <c r="C37" s="17"/>
      <c r="D37" s="40">
        <v>2.54840925980454</v>
      </c>
      <c r="E37" s="40">
        <v>3.7342783830395825</v>
      </c>
      <c r="F37" s="40">
        <v>0.49180442799254054</v>
      </c>
      <c r="H37" s="35">
        <v>2.9269500503925032</v>
      </c>
      <c r="I37" s="41">
        <v>4.3707214323328065</v>
      </c>
      <c r="J37" s="34">
        <v>1.9602509511803006</v>
      </c>
      <c r="L37" s="23">
        <v>2.95295434478827</v>
      </c>
      <c r="M37" s="24">
        <v>3.3422785197338691</v>
      </c>
      <c r="N37" s="20">
        <v>2.2354855081028093</v>
      </c>
    </row>
    <row r="38" spans="1:14" s="11" customFormat="1" ht="15" customHeight="1">
      <c r="A38" s="25"/>
      <c r="B38" s="57"/>
      <c r="C38" s="17"/>
      <c r="D38" s="40"/>
      <c r="E38" s="38"/>
      <c r="F38" s="34"/>
      <c r="H38" s="35"/>
      <c r="I38" s="41"/>
      <c r="J38" s="34"/>
      <c r="L38" s="23"/>
      <c r="M38" s="24"/>
      <c r="N38" s="20"/>
    </row>
    <row r="39" spans="1:14" s="11" customFormat="1" ht="15" customHeight="1">
      <c r="A39" s="49" t="s">
        <v>15</v>
      </c>
      <c r="B39" s="56" t="s">
        <v>19</v>
      </c>
      <c r="C39" s="12"/>
      <c r="D39" s="32" t="s">
        <v>1</v>
      </c>
      <c r="E39" s="42" t="s">
        <v>1</v>
      </c>
      <c r="F39" s="33">
        <v>476</v>
      </c>
      <c r="G39" s="10"/>
      <c r="H39" s="33">
        <v>5358</v>
      </c>
      <c r="I39" s="33">
        <v>1496</v>
      </c>
      <c r="J39" s="43" t="s">
        <v>1</v>
      </c>
      <c r="L39" s="13">
        <v>7056</v>
      </c>
      <c r="M39" s="14">
        <v>1763</v>
      </c>
      <c r="N39" s="26">
        <v>378</v>
      </c>
    </row>
    <row r="40" spans="1:14" s="11" customFormat="1" ht="15" customHeight="1">
      <c r="A40" s="47"/>
      <c r="B40" s="58" t="s">
        <v>7</v>
      </c>
      <c r="C40" s="17"/>
      <c r="D40" s="44" t="s">
        <v>1</v>
      </c>
      <c r="E40" s="45" t="s">
        <v>1</v>
      </c>
      <c r="F40" s="46">
        <v>0.28968572750066945</v>
      </c>
      <c r="G40" s="10"/>
      <c r="H40" s="44">
        <v>3.2391649991234059</v>
      </c>
      <c r="I40" s="45">
        <v>0.90440291875487422</v>
      </c>
      <c r="J40" s="46" t="s">
        <v>1</v>
      </c>
      <c r="L40" s="27">
        <v>4.2486572412630359</v>
      </c>
      <c r="M40" s="28">
        <v>1.061562176352995</v>
      </c>
      <c r="N40" s="29">
        <v>0.22760663792480551</v>
      </c>
    </row>
    <row r="41" spans="1:14" ht="15" customHeight="1"/>
    <row r="42" spans="1:14" ht="15" customHeight="1">
      <c r="A42" s="3" t="s">
        <v>2</v>
      </c>
    </row>
    <row r="43" spans="1:14" s="3" customFormat="1" ht="11.25">
      <c r="A43" s="3" t="s">
        <v>3</v>
      </c>
      <c r="C43" s="53"/>
    </row>
    <row r="44" spans="1:14" s="3" customFormat="1" ht="11.25">
      <c r="C44" s="53"/>
    </row>
  </sheetData>
  <mergeCells count="12">
    <mergeCell ref="L11:N11"/>
    <mergeCell ref="D11:F11"/>
    <mergeCell ref="D31:F31"/>
    <mergeCell ref="L31:N31"/>
    <mergeCell ref="H11:J11"/>
    <mergeCell ref="H31:J31"/>
    <mergeCell ref="A39:A40"/>
    <mergeCell ref="A36:A37"/>
    <mergeCell ref="A33:A34"/>
    <mergeCell ref="A13:A14"/>
    <mergeCell ref="A16:A17"/>
    <mergeCell ref="A19:A20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64"/>
  <sheetViews>
    <sheetView topLeftCell="A28" workbookViewId="0">
      <selection activeCell="M61" sqref="M61:M64"/>
    </sheetView>
  </sheetViews>
  <sheetFormatPr baseColWidth="10" defaultRowHeight="15"/>
  <sheetData>
    <row r="3" spans="1:10">
      <c r="A3" s="59" t="s">
        <v>21</v>
      </c>
      <c r="B3" s="59"/>
      <c r="C3" s="59"/>
      <c r="D3" s="59"/>
      <c r="E3" s="59"/>
      <c r="F3" s="59"/>
      <c r="G3" s="59"/>
      <c r="H3" s="59"/>
      <c r="I3" s="59"/>
      <c r="J3" s="60"/>
    </row>
    <row r="4" spans="1:10">
      <c r="A4" s="61" t="s">
        <v>22</v>
      </c>
      <c r="B4" s="62"/>
      <c r="C4" s="62"/>
      <c r="D4" s="62"/>
      <c r="E4" s="62"/>
      <c r="F4" s="62"/>
      <c r="G4" s="62"/>
      <c r="H4" s="62"/>
      <c r="I4" s="62"/>
      <c r="J4" s="60"/>
    </row>
    <row r="5" spans="1:10">
      <c r="A5" s="63" t="s">
        <v>20</v>
      </c>
      <c r="B5" s="63"/>
      <c r="C5" s="64" t="s">
        <v>23</v>
      </c>
      <c r="D5" s="65"/>
      <c r="E5" s="65"/>
      <c r="F5" s="65"/>
      <c r="G5" s="65"/>
      <c r="H5" s="65"/>
      <c r="I5" s="66" t="s">
        <v>24</v>
      </c>
      <c r="J5" s="60"/>
    </row>
    <row r="6" spans="1:10">
      <c r="A6" s="67"/>
      <c r="B6" s="67"/>
      <c r="C6" s="68" t="s">
        <v>25</v>
      </c>
      <c r="D6" s="69" t="s">
        <v>26</v>
      </c>
      <c r="E6" s="69" t="s">
        <v>27</v>
      </c>
      <c r="F6" s="69" t="s">
        <v>28</v>
      </c>
      <c r="G6" s="69" t="s">
        <v>29</v>
      </c>
      <c r="H6" s="69" t="s">
        <v>30</v>
      </c>
      <c r="I6" s="70"/>
      <c r="J6" s="60"/>
    </row>
    <row r="7" spans="1:10">
      <c r="A7" s="71" t="s">
        <v>31</v>
      </c>
      <c r="B7" s="72" t="s">
        <v>32</v>
      </c>
      <c r="C7" s="73">
        <v>59</v>
      </c>
      <c r="D7" s="74">
        <v>737</v>
      </c>
      <c r="E7" s="74">
        <v>613</v>
      </c>
      <c r="F7" s="74">
        <v>922</v>
      </c>
      <c r="G7" s="74">
        <v>0</v>
      </c>
      <c r="H7" s="74">
        <v>205</v>
      </c>
      <c r="I7" s="75">
        <v>2536</v>
      </c>
      <c r="J7" s="60"/>
    </row>
    <row r="8" spans="1:10">
      <c r="A8" s="76"/>
      <c r="B8" s="77" t="s">
        <v>33</v>
      </c>
      <c r="C8" s="78">
        <v>316</v>
      </c>
      <c r="D8" s="79">
        <v>109</v>
      </c>
      <c r="E8" s="79">
        <v>603</v>
      </c>
      <c r="F8" s="79">
        <v>852</v>
      </c>
      <c r="G8" s="79">
        <v>261</v>
      </c>
      <c r="H8" s="79">
        <v>0</v>
      </c>
      <c r="I8" s="80">
        <v>2141</v>
      </c>
      <c r="J8" s="60"/>
    </row>
    <row r="9" spans="1:10">
      <c r="A9" s="76"/>
      <c r="B9" s="77" t="s">
        <v>34</v>
      </c>
      <c r="C9" s="78">
        <v>1717</v>
      </c>
      <c r="D9" s="79">
        <v>0</v>
      </c>
      <c r="E9" s="79">
        <v>0</v>
      </c>
      <c r="F9" s="79">
        <v>0</v>
      </c>
      <c r="G9" s="79">
        <v>0</v>
      </c>
      <c r="H9" s="79">
        <v>0</v>
      </c>
      <c r="I9" s="80">
        <v>1717</v>
      </c>
      <c r="J9" s="60"/>
    </row>
    <row r="10" spans="1:10">
      <c r="A10" s="81" t="s">
        <v>24</v>
      </c>
      <c r="B10" s="81"/>
      <c r="C10" s="82">
        <v>2092</v>
      </c>
      <c r="D10" s="83">
        <v>846</v>
      </c>
      <c r="E10" s="83">
        <v>1216</v>
      </c>
      <c r="F10" s="83">
        <v>1774</v>
      </c>
      <c r="G10" s="83">
        <v>261</v>
      </c>
      <c r="H10" s="83">
        <v>205</v>
      </c>
      <c r="I10" s="84">
        <v>6394</v>
      </c>
      <c r="J10" s="60"/>
    </row>
    <row r="11" spans="1:10">
      <c r="I11" s="85"/>
    </row>
    <row r="13" spans="1:10">
      <c r="B13">
        <v>6</v>
      </c>
      <c r="C13">
        <f>+C7*C6</f>
        <v>59</v>
      </c>
      <c r="D13">
        <f t="shared" ref="D13:H13" si="0">+D7*D6</f>
        <v>1474</v>
      </c>
      <c r="E13">
        <f t="shared" si="0"/>
        <v>1839</v>
      </c>
      <c r="F13">
        <f t="shared" si="0"/>
        <v>3688</v>
      </c>
      <c r="G13">
        <f t="shared" si="0"/>
        <v>0</v>
      </c>
      <c r="H13">
        <f t="shared" si="0"/>
        <v>1435</v>
      </c>
      <c r="I13">
        <f>SUM(C13:H13)</f>
        <v>8495</v>
      </c>
    </row>
    <row r="14" spans="1:10">
      <c r="B14">
        <v>14</v>
      </c>
      <c r="C14">
        <f>+C8*C6</f>
        <v>316</v>
      </c>
      <c r="D14">
        <f t="shared" ref="D14:H14" si="1">+D8*D6</f>
        <v>218</v>
      </c>
      <c r="E14">
        <f t="shared" si="1"/>
        <v>1809</v>
      </c>
      <c r="F14">
        <f t="shared" si="1"/>
        <v>3408</v>
      </c>
      <c r="G14">
        <f t="shared" si="1"/>
        <v>1305</v>
      </c>
      <c r="H14">
        <f t="shared" si="1"/>
        <v>0</v>
      </c>
      <c r="I14">
        <f t="shared" ref="I14:I16" si="2">SUM(C14:H14)</f>
        <v>7056</v>
      </c>
    </row>
    <row r="15" spans="1:10">
      <c r="B15">
        <v>46</v>
      </c>
      <c r="C15">
        <f>+C9*C6</f>
        <v>1717</v>
      </c>
      <c r="D15">
        <f t="shared" ref="D15:H15" si="3">+D9*D6</f>
        <v>0</v>
      </c>
      <c r="E15">
        <f t="shared" si="3"/>
        <v>0</v>
      </c>
      <c r="F15">
        <f t="shared" si="3"/>
        <v>0</v>
      </c>
      <c r="G15">
        <f t="shared" si="3"/>
        <v>0</v>
      </c>
      <c r="H15">
        <f t="shared" si="3"/>
        <v>0</v>
      </c>
      <c r="I15">
        <f t="shared" si="2"/>
        <v>1717</v>
      </c>
    </row>
    <row r="16" spans="1:10">
      <c r="I16">
        <f>SUM(I13:I15)</f>
        <v>17268</v>
      </c>
    </row>
    <row r="19" spans="1:11">
      <c r="A19" s="59" t="s">
        <v>21</v>
      </c>
      <c r="B19" s="59"/>
      <c r="C19" s="59"/>
      <c r="D19" s="59"/>
      <c r="E19" s="59"/>
      <c r="F19" s="59"/>
      <c r="G19" s="59"/>
      <c r="H19" s="59"/>
      <c r="I19" s="59"/>
      <c r="J19" s="59"/>
      <c r="K19" s="60"/>
    </row>
    <row r="20" spans="1:11">
      <c r="A20" s="61" t="s">
        <v>22</v>
      </c>
      <c r="B20" s="62"/>
      <c r="C20" s="62"/>
      <c r="D20" s="62"/>
      <c r="E20" s="62"/>
      <c r="F20" s="62"/>
      <c r="G20" s="62"/>
      <c r="H20" s="62"/>
      <c r="I20" s="62"/>
      <c r="J20" s="62"/>
      <c r="K20" s="60"/>
    </row>
    <row r="21" spans="1:11">
      <c r="A21" s="63" t="s">
        <v>20</v>
      </c>
      <c r="B21" s="63"/>
      <c r="C21" s="64" t="s">
        <v>23</v>
      </c>
      <c r="D21" s="65"/>
      <c r="E21" s="65"/>
      <c r="F21" s="65"/>
      <c r="G21" s="65"/>
      <c r="H21" s="65"/>
      <c r="I21" s="65"/>
      <c r="J21" s="66" t="s">
        <v>24</v>
      </c>
      <c r="K21" s="60"/>
    </row>
    <row r="22" spans="1:11">
      <c r="A22" s="67"/>
      <c r="B22" s="67"/>
      <c r="C22" s="68" t="s">
        <v>25</v>
      </c>
      <c r="D22" s="69" t="s">
        <v>26</v>
      </c>
      <c r="E22" s="69" t="s">
        <v>27</v>
      </c>
      <c r="F22" s="69" t="s">
        <v>28</v>
      </c>
      <c r="G22" s="69" t="s">
        <v>29</v>
      </c>
      <c r="H22" s="69" t="s">
        <v>32</v>
      </c>
      <c r="I22" s="69" t="s">
        <v>30</v>
      </c>
      <c r="J22" s="70"/>
      <c r="K22" s="60"/>
    </row>
    <row r="23" spans="1:11">
      <c r="A23" s="71" t="s">
        <v>31</v>
      </c>
      <c r="B23" s="72" t="s">
        <v>32</v>
      </c>
      <c r="C23" s="73">
        <v>171</v>
      </c>
      <c r="D23" s="74">
        <v>457</v>
      </c>
      <c r="E23" s="74">
        <v>514</v>
      </c>
      <c r="F23" s="74">
        <v>635</v>
      </c>
      <c r="G23" s="74">
        <v>215</v>
      </c>
      <c r="H23" s="74">
        <v>323</v>
      </c>
      <c r="I23" s="74">
        <v>205</v>
      </c>
      <c r="J23" s="75">
        <v>2520</v>
      </c>
      <c r="K23" s="60"/>
    </row>
    <row r="24" spans="1:11">
      <c r="A24" s="76"/>
      <c r="B24" s="77" t="s">
        <v>33</v>
      </c>
      <c r="C24" s="78">
        <v>0</v>
      </c>
      <c r="D24" s="79">
        <v>0</v>
      </c>
      <c r="E24" s="79">
        <v>91</v>
      </c>
      <c r="F24" s="79">
        <v>206</v>
      </c>
      <c r="G24" s="79">
        <v>0</v>
      </c>
      <c r="H24" s="79">
        <v>111</v>
      </c>
      <c r="I24" s="79">
        <v>0</v>
      </c>
      <c r="J24" s="80">
        <v>408</v>
      </c>
      <c r="K24" s="60"/>
    </row>
    <row r="25" spans="1:11">
      <c r="A25" s="76"/>
      <c r="B25" s="77" t="s">
        <v>34</v>
      </c>
      <c r="C25" s="78">
        <v>1135</v>
      </c>
      <c r="D25" s="79">
        <v>382</v>
      </c>
      <c r="E25" s="79">
        <v>0</v>
      </c>
      <c r="F25" s="79">
        <v>0</v>
      </c>
      <c r="G25" s="79">
        <v>0</v>
      </c>
      <c r="H25" s="79">
        <v>457</v>
      </c>
      <c r="I25" s="79">
        <v>0</v>
      </c>
      <c r="J25" s="80">
        <v>1974</v>
      </c>
      <c r="K25" s="60"/>
    </row>
    <row r="26" spans="1:11">
      <c r="A26" s="81" t="s">
        <v>24</v>
      </c>
      <c r="B26" s="81"/>
      <c r="C26" s="82">
        <v>1306</v>
      </c>
      <c r="D26" s="83">
        <v>839</v>
      </c>
      <c r="E26" s="83">
        <v>605</v>
      </c>
      <c r="F26" s="83">
        <v>841</v>
      </c>
      <c r="G26" s="83">
        <v>215</v>
      </c>
      <c r="H26" s="83">
        <v>891</v>
      </c>
      <c r="I26" s="83">
        <v>205</v>
      </c>
      <c r="J26" s="84">
        <v>4902</v>
      </c>
      <c r="K26" s="60"/>
    </row>
    <row r="29" spans="1:11">
      <c r="B29">
        <v>6</v>
      </c>
      <c r="C29">
        <f>+C23*C22</f>
        <v>171</v>
      </c>
      <c r="D29">
        <f t="shared" ref="D29:H29" si="4">+D23*D22</f>
        <v>914</v>
      </c>
      <c r="E29">
        <f t="shared" si="4"/>
        <v>1542</v>
      </c>
      <c r="F29">
        <f t="shared" si="4"/>
        <v>2540</v>
      </c>
      <c r="G29">
        <f t="shared" si="4"/>
        <v>1075</v>
      </c>
      <c r="H29">
        <f t="shared" si="4"/>
        <v>1938</v>
      </c>
      <c r="I29">
        <f t="shared" ref="I29" si="5">+I23*I22</f>
        <v>1435</v>
      </c>
      <c r="J29">
        <f>SUM(C29:I29)</f>
        <v>9615</v>
      </c>
    </row>
    <row r="30" spans="1:11">
      <c r="B30">
        <v>14</v>
      </c>
      <c r="C30">
        <f>+C24*C22</f>
        <v>0</v>
      </c>
      <c r="D30">
        <f t="shared" ref="D30:H30" si="6">+D24*D22</f>
        <v>0</v>
      </c>
      <c r="E30">
        <f t="shared" si="6"/>
        <v>273</v>
      </c>
      <c r="F30">
        <f t="shared" si="6"/>
        <v>824</v>
      </c>
      <c r="G30">
        <f t="shared" si="6"/>
        <v>0</v>
      </c>
      <c r="H30">
        <f t="shared" si="6"/>
        <v>666</v>
      </c>
      <c r="I30">
        <f t="shared" ref="I30" si="7">+I24*I22</f>
        <v>0</v>
      </c>
      <c r="J30">
        <f t="shared" ref="J30:J31" si="8">SUM(C30:I30)</f>
        <v>1763</v>
      </c>
    </row>
    <row r="31" spans="1:11">
      <c r="B31">
        <v>46</v>
      </c>
      <c r="C31">
        <f>+C25*C22</f>
        <v>1135</v>
      </c>
      <c r="D31">
        <f t="shared" ref="D31:H31" si="9">+D25*D22</f>
        <v>764</v>
      </c>
      <c r="E31">
        <f t="shared" si="9"/>
        <v>0</v>
      </c>
      <c r="F31">
        <f t="shared" si="9"/>
        <v>0</v>
      </c>
      <c r="G31">
        <f t="shared" si="9"/>
        <v>0</v>
      </c>
      <c r="H31">
        <f t="shared" si="9"/>
        <v>2742</v>
      </c>
      <c r="I31">
        <f t="shared" ref="I31" si="10">+I25*I22</f>
        <v>0</v>
      </c>
      <c r="J31">
        <f t="shared" si="8"/>
        <v>4641</v>
      </c>
    </row>
    <row r="32" spans="1:11">
      <c r="J32">
        <f>SUM(J29:J31)</f>
        <v>16019</v>
      </c>
    </row>
    <row r="36" spans="1:9">
      <c r="A36" s="59" t="s">
        <v>21</v>
      </c>
      <c r="B36" s="59"/>
      <c r="C36" s="59"/>
      <c r="D36" s="59"/>
      <c r="E36" s="59"/>
      <c r="F36" s="59"/>
      <c r="G36" s="59"/>
      <c r="H36" s="59"/>
      <c r="I36" s="60"/>
    </row>
    <row r="37" spans="1:9">
      <c r="A37" s="61" t="s">
        <v>22</v>
      </c>
      <c r="B37" s="62"/>
      <c r="C37" s="62"/>
      <c r="D37" s="62"/>
      <c r="E37" s="62"/>
      <c r="F37" s="62"/>
      <c r="G37" s="62"/>
      <c r="H37" s="62"/>
      <c r="I37" s="60"/>
    </row>
    <row r="38" spans="1:9">
      <c r="A38" s="63" t="s">
        <v>20</v>
      </c>
      <c r="B38" s="63"/>
      <c r="C38" s="64" t="s">
        <v>23</v>
      </c>
      <c r="D38" s="65"/>
      <c r="E38" s="65"/>
      <c r="F38" s="65"/>
      <c r="G38" s="65"/>
      <c r="H38" s="66" t="s">
        <v>24</v>
      </c>
      <c r="I38" s="60"/>
    </row>
    <row r="39" spans="1:9">
      <c r="A39" s="67"/>
      <c r="B39" s="67"/>
      <c r="C39" s="68" t="s">
        <v>25</v>
      </c>
      <c r="D39" s="69" t="s">
        <v>26</v>
      </c>
      <c r="E39" s="69" t="s">
        <v>27</v>
      </c>
      <c r="F39" s="69" t="s">
        <v>28</v>
      </c>
      <c r="G39" s="69" t="s">
        <v>30</v>
      </c>
      <c r="H39" s="70"/>
      <c r="I39" s="60"/>
    </row>
    <row r="40" spans="1:9">
      <c r="A40" s="71" t="s">
        <v>31</v>
      </c>
      <c r="B40" s="72" t="s">
        <v>32</v>
      </c>
      <c r="C40" s="73">
        <v>0</v>
      </c>
      <c r="D40" s="74">
        <v>457</v>
      </c>
      <c r="E40" s="74">
        <v>514</v>
      </c>
      <c r="F40" s="74">
        <v>635</v>
      </c>
      <c r="G40" s="74">
        <v>205</v>
      </c>
      <c r="H40" s="75">
        <v>1811</v>
      </c>
      <c r="I40" s="60"/>
    </row>
    <row r="41" spans="1:9">
      <c r="A41" s="76"/>
      <c r="B41" s="77" t="s">
        <v>33</v>
      </c>
      <c r="C41" s="78">
        <v>0</v>
      </c>
      <c r="D41" s="79">
        <v>0</v>
      </c>
      <c r="E41" s="79">
        <v>126</v>
      </c>
      <c r="F41" s="79">
        <v>0</v>
      </c>
      <c r="G41" s="79">
        <v>0</v>
      </c>
      <c r="H41" s="80">
        <v>126</v>
      </c>
      <c r="I41" s="60"/>
    </row>
    <row r="42" spans="1:9">
      <c r="A42" s="76"/>
      <c r="B42" s="77" t="s">
        <v>34</v>
      </c>
      <c r="C42" s="78">
        <v>795</v>
      </c>
      <c r="D42" s="79">
        <v>0</v>
      </c>
      <c r="E42" s="79">
        <v>0</v>
      </c>
      <c r="F42" s="79">
        <v>0</v>
      </c>
      <c r="G42" s="79">
        <v>0</v>
      </c>
      <c r="H42" s="80">
        <v>795</v>
      </c>
      <c r="I42" s="60"/>
    </row>
    <row r="43" spans="1:9">
      <c r="A43" s="81" t="s">
        <v>24</v>
      </c>
      <c r="B43" s="81"/>
      <c r="C43" s="82">
        <v>795</v>
      </c>
      <c r="D43" s="83">
        <v>457</v>
      </c>
      <c r="E43" s="83">
        <v>640</v>
      </c>
      <c r="F43" s="83">
        <v>635</v>
      </c>
      <c r="G43" s="83">
        <v>205</v>
      </c>
      <c r="H43" s="84">
        <v>2732</v>
      </c>
      <c r="I43" s="60"/>
    </row>
    <row r="46" spans="1:9">
      <c r="B46">
        <v>6</v>
      </c>
      <c r="C46">
        <f>+C39*C40</f>
        <v>0</v>
      </c>
      <c r="D46">
        <f t="shared" ref="D46:G46" si="11">+D39*D40</f>
        <v>914</v>
      </c>
      <c r="E46">
        <f t="shared" si="11"/>
        <v>1542</v>
      </c>
      <c r="F46">
        <f t="shared" si="11"/>
        <v>2540</v>
      </c>
      <c r="G46">
        <f t="shared" si="11"/>
        <v>1435</v>
      </c>
      <c r="H46">
        <f>SUM(C46:G46)</f>
        <v>6431</v>
      </c>
    </row>
    <row r="47" spans="1:9">
      <c r="B47">
        <v>14</v>
      </c>
      <c r="C47">
        <f>+C41*C39</f>
        <v>0</v>
      </c>
      <c r="D47">
        <f t="shared" ref="D47:G47" si="12">+D41*D39</f>
        <v>0</v>
      </c>
      <c r="E47">
        <f t="shared" si="12"/>
        <v>378</v>
      </c>
      <c r="F47">
        <f t="shared" si="12"/>
        <v>0</v>
      </c>
      <c r="G47">
        <f t="shared" si="12"/>
        <v>0</v>
      </c>
      <c r="H47">
        <f>SUM(C47:G47)</f>
        <v>378</v>
      </c>
    </row>
    <row r="48" spans="1:9">
      <c r="B48">
        <v>46</v>
      </c>
      <c r="C48">
        <f>+C42*C39</f>
        <v>795</v>
      </c>
      <c r="D48">
        <f t="shared" ref="D48:G48" si="13">+D42*D39</f>
        <v>0</v>
      </c>
      <c r="E48">
        <f t="shared" si="13"/>
        <v>0</v>
      </c>
      <c r="F48">
        <f t="shared" si="13"/>
        <v>0</v>
      </c>
      <c r="G48">
        <f t="shared" si="13"/>
        <v>0</v>
      </c>
      <c r="H48">
        <f>SUM(C48:G48)</f>
        <v>795</v>
      </c>
    </row>
    <row r="49" spans="1:14">
      <c r="H49">
        <f>SUM(H46:H48)</f>
        <v>7604</v>
      </c>
    </row>
    <row r="53" spans="1:14">
      <c r="A53" s="59" t="s">
        <v>21</v>
      </c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60"/>
    </row>
    <row r="54" spans="1:14">
      <c r="A54" s="61" t="s">
        <v>22</v>
      </c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0"/>
    </row>
    <row r="55" spans="1:14">
      <c r="A55" s="63" t="s">
        <v>20</v>
      </c>
      <c r="B55" s="63"/>
      <c r="C55" s="64" t="s">
        <v>23</v>
      </c>
      <c r="D55" s="65"/>
      <c r="E55" s="65"/>
      <c r="F55" s="65"/>
      <c r="G55" s="65"/>
      <c r="H55" s="65"/>
      <c r="I55" s="65"/>
      <c r="J55" s="65"/>
      <c r="K55" s="65"/>
      <c r="L55" s="65"/>
      <c r="M55" s="66" t="s">
        <v>24</v>
      </c>
      <c r="N55" s="60"/>
    </row>
    <row r="56" spans="1:14">
      <c r="A56" s="67"/>
      <c r="B56" s="67"/>
      <c r="C56" s="68" t="s">
        <v>25</v>
      </c>
      <c r="D56" s="69" t="s">
        <v>26</v>
      </c>
      <c r="E56" s="69" t="s">
        <v>27</v>
      </c>
      <c r="F56" s="69" t="s">
        <v>28</v>
      </c>
      <c r="G56" s="69" t="s">
        <v>29</v>
      </c>
      <c r="H56" s="69" t="s">
        <v>32</v>
      </c>
      <c r="I56" s="69" t="s">
        <v>30</v>
      </c>
      <c r="J56" s="69" t="s">
        <v>38</v>
      </c>
      <c r="K56" s="69" t="s">
        <v>39</v>
      </c>
      <c r="L56" s="69" t="s">
        <v>40</v>
      </c>
      <c r="M56" s="70"/>
      <c r="N56" s="60"/>
    </row>
    <row r="57" spans="1:14">
      <c r="A57" s="71" t="s">
        <v>31</v>
      </c>
      <c r="B57" s="72" t="s">
        <v>32</v>
      </c>
      <c r="C57" s="73">
        <v>22711</v>
      </c>
      <c r="D57" s="74">
        <v>27634</v>
      </c>
      <c r="E57" s="74">
        <v>23002</v>
      </c>
      <c r="F57" s="74">
        <v>18967</v>
      </c>
      <c r="G57" s="74">
        <v>7162</v>
      </c>
      <c r="H57" s="74">
        <v>2487</v>
      </c>
      <c r="I57" s="74">
        <v>999</v>
      </c>
      <c r="J57" s="74">
        <v>397</v>
      </c>
      <c r="K57" s="74">
        <v>436</v>
      </c>
      <c r="L57" s="74">
        <v>0</v>
      </c>
      <c r="M57" s="75">
        <v>103795</v>
      </c>
      <c r="N57" s="60"/>
    </row>
    <row r="58" spans="1:14">
      <c r="A58" s="76"/>
      <c r="B58" s="77" t="s">
        <v>33</v>
      </c>
      <c r="C58" s="78">
        <v>8065</v>
      </c>
      <c r="D58" s="79">
        <v>11321</v>
      </c>
      <c r="E58" s="79">
        <v>10935</v>
      </c>
      <c r="F58" s="79">
        <v>10093</v>
      </c>
      <c r="G58" s="79">
        <v>6817</v>
      </c>
      <c r="H58" s="79">
        <v>2298</v>
      </c>
      <c r="I58" s="79">
        <v>941</v>
      </c>
      <c r="J58" s="79">
        <v>457</v>
      </c>
      <c r="K58" s="79">
        <v>204</v>
      </c>
      <c r="L58" s="79">
        <v>224</v>
      </c>
      <c r="M58" s="80">
        <v>51355</v>
      </c>
      <c r="N58" s="60"/>
    </row>
    <row r="59" spans="1:14">
      <c r="A59" s="76"/>
      <c r="B59" s="77" t="s">
        <v>34</v>
      </c>
      <c r="C59" s="78">
        <v>68227</v>
      </c>
      <c r="D59" s="79">
        <v>73797</v>
      </c>
      <c r="E59" s="79">
        <v>57774</v>
      </c>
      <c r="F59" s="79">
        <v>52137</v>
      </c>
      <c r="G59" s="79">
        <v>20758</v>
      </c>
      <c r="H59" s="79">
        <v>9190</v>
      </c>
      <c r="I59" s="79">
        <v>5562</v>
      </c>
      <c r="J59" s="79">
        <v>1399</v>
      </c>
      <c r="K59" s="79">
        <v>1845</v>
      </c>
      <c r="L59" s="79">
        <v>0</v>
      </c>
      <c r="M59" s="80">
        <v>290689</v>
      </c>
      <c r="N59" s="60"/>
    </row>
    <row r="60" spans="1:14">
      <c r="A60" s="81" t="s">
        <v>24</v>
      </c>
      <c r="B60" s="81"/>
      <c r="C60" s="82">
        <v>99003</v>
      </c>
      <c r="D60" s="83">
        <v>112752</v>
      </c>
      <c r="E60" s="83">
        <v>91711</v>
      </c>
      <c r="F60" s="83">
        <v>81197</v>
      </c>
      <c r="G60" s="83">
        <v>34737</v>
      </c>
      <c r="H60" s="83">
        <v>13975</v>
      </c>
      <c r="I60" s="83">
        <v>7502</v>
      </c>
      <c r="J60" s="83">
        <v>2253</v>
      </c>
      <c r="K60" s="83">
        <v>2485</v>
      </c>
      <c r="L60" s="83">
        <v>224</v>
      </c>
      <c r="M60" s="84">
        <v>445839</v>
      </c>
      <c r="N60" s="60"/>
    </row>
    <row r="61" spans="1:14">
      <c r="C61">
        <f>+C57*C56</f>
        <v>22711</v>
      </c>
      <c r="D61">
        <f t="shared" ref="D61:L61" si="14">+D57*D56</f>
        <v>55268</v>
      </c>
      <c r="E61">
        <f t="shared" si="14"/>
        <v>69006</v>
      </c>
      <c r="F61">
        <f t="shared" si="14"/>
        <v>75868</v>
      </c>
      <c r="G61">
        <f t="shared" si="14"/>
        <v>35810</v>
      </c>
      <c r="H61">
        <f t="shared" si="14"/>
        <v>14922</v>
      </c>
      <c r="I61">
        <f t="shared" si="14"/>
        <v>6993</v>
      </c>
      <c r="J61">
        <f t="shared" si="14"/>
        <v>3176</v>
      </c>
      <c r="K61">
        <f t="shared" si="14"/>
        <v>3924</v>
      </c>
      <c r="L61">
        <f t="shared" si="14"/>
        <v>0</v>
      </c>
      <c r="M61">
        <f>SUM(C61:L61)</f>
        <v>287678</v>
      </c>
    </row>
    <row r="62" spans="1:14">
      <c r="C62">
        <f>+C58*C56</f>
        <v>8065</v>
      </c>
      <c r="D62">
        <f t="shared" ref="D62:L62" si="15">+D58*D56</f>
        <v>22642</v>
      </c>
      <c r="E62">
        <f t="shared" si="15"/>
        <v>32805</v>
      </c>
      <c r="F62">
        <f t="shared" si="15"/>
        <v>40372</v>
      </c>
      <c r="G62">
        <f t="shared" si="15"/>
        <v>34085</v>
      </c>
      <c r="H62">
        <f t="shared" si="15"/>
        <v>13788</v>
      </c>
      <c r="I62">
        <f t="shared" si="15"/>
        <v>6587</v>
      </c>
      <c r="J62">
        <f t="shared" si="15"/>
        <v>3656</v>
      </c>
      <c r="K62">
        <f t="shared" si="15"/>
        <v>1836</v>
      </c>
      <c r="L62">
        <f t="shared" si="15"/>
        <v>2240</v>
      </c>
      <c r="M62">
        <f>SUM(C62:L62)</f>
        <v>166076</v>
      </c>
    </row>
    <row r="63" spans="1:14">
      <c r="C63">
        <f>+C59*C56</f>
        <v>68227</v>
      </c>
      <c r="D63">
        <f t="shared" ref="D63:L63" si="16">+D59*D56</f>
        <v>147594</v>
      </c>
      <c r="E63">
        <f t="shared" si="16"/>
        <v>173322</v>
      </c>
      <c r="F63">
        <f t="shared" si="16"/>
        <v>208548</v>
      </c>
      <c r="G63">
        <f t="shared" si="16"/>
        <v>103790</v>
      </c>
      <c r="H63">
        <f t="shared" si="16"/>
        <v>55140</v>
      </c>
      <c r="I63">
        <f t="shared" si="16"/>
        <v>38934</v>
      </c>
      <c r="J63">
        <f t="shared" si="16"/>
        <v>11192</v>
      </c>
      <c r="K63">
        <f t="shared" si="16"/>
        <v>16605</v>
      </c>
      <c r="L63">
        <f t="shared" si="16"/>
        <v>0</v>
      </c>
      <c r="M63">
        <f>SUM(C63:L63)</f>
        <v>823352</v>
      </c>
    </row>
    <row r="64" spans="1:14">
      <c r="M64">
        <f>SUM(M61:M63)</f>
        <v>1277106</v>
      </c>
    </row>
  </sheetData>
  <mergeCells count="28">
    <mergeCell ref="A57:A59"/>
    <mergeCell ref="A60:B60"/>
    <mergeCell ref="A40:A42"/>
    <mergeCell ref="A43:B43"/>
    <mergeCell ref="A53:M53"/>
    <mergeCell ref="A54:M54"/>
    <mergeCell ref="A55:B56"/>
    <mergeCell ref="C55:L55"/>
    <mergeCell ref="M55:M56"/>
    <mergeCell ref="A23:A25"/>
    <mergeCell ref="A26:B26"/>
    <mergeCell ref="A36:H36"/>
    <mergeCell ref="A37:H37"/>
    <mergeCell ref="A38:B39"/>
    <mergeCell ref="C38:G38"/>
    <mergeCell ref="H38:H39"/>
    <mergeCell ref="A10:B10"/>
    <mergeCell ref="A19:J19"/>
    <mergeCell ref="A20:J20"/>
    <mergeCell ref="A21:B22"/>
    <mergeCell ref="C21:I21"/>
    <mergeCell ref="J21:J22"/>
    <mergeCell ref="A3:I3"/>
    <mergeCell ref="A4:I4"/>
    <mergeCell ref="A5:B6"/>
    <mergeCell ref="C5:H5"/>
    <mergeCell ref="I5:I6"/>
    <mergeCell ref="A7:A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Montaño</dc:creator>
  <cp:lastModifiedBy>Luffi</cp:lastModifiedBy>
  <dcterms:created xsi:type="dcterms:W3CDTF">2024-11-20T12:27:38Z</dcterms:created>
  <dcterms:modified xsi:type="dcterms:W3CDTF">2026-06-22T16:20:57Z</dcterms:modified>
</cp:coreProperties>
</file>