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HP\Winword\INFORMATICA\ESTELA\WEB\COMEDORES\"/>
    </mc:Choice>
  </mc:AlternateContent>
  <bookViews>
    <workbookView xWindow="0" yWindow="0" windowWidth="28800" windowHeight="12435"/>
  </bookViews>
  <sheets>
    <sheet name="Hoja1" sheetId="3" r:id="rId1"/>
  </sheets>
  <externalReferences>
    <externalReference r:id="rId2"/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0" i="3" l="1"/>
  <c r="B208" i="3"/>
  <c r="B206" i="3"/>
  <c r="B204" i="3"/>
  <c r="B202" i="3"/>
  <c r="B200" i="3"/>
  <c r="B198" i="3"/>
  <c r="B196" i="3"/>
  <c r="U30" i="3"/>
  <c r="C209" i="3" s="1"/>
  <c r="T30" i="3"/>
  <c r="B209" i="3" s="1"/>
  <c r="S30" i="3"/>
  <c r="R30" i="3"/>
  <c r="Q30" i="3"/>
  <c r="P30" i="3"/>
  <c r="O30" i="3"/>
  <c r="N30" i="3"/>
  <c r="M30" i="3"/>
  <c r="L30" i="3"/>
  <c r="K30" i="3"/>
  <c r="J30" i="3"/>
  <c r="I30" i="3"/>
  <c r="H30" i="3"/>
  <c r="G30" i="3"/>
  <c r="F30" i="3"/>
  <c r="E30" i="3"/>
  <c r="D30" i="3"/>
  <c r="C30" i="3"/>
  <c r="B30" i="3"/>
  <c r="V28" i="3"/>
  <c r="V27" i="3"/>
  <c r="V26" i="3"/>
  <c r="V25" i="3"/>
  <c r="V24" i="3"/>
  <c r="V23" i="3"/>
  <c r="V22" i="3"/>
  <c r="V21" i="3"/>
  <c r="V20" i="3"/>
  <c r="V19" i="3"/>
  <c r="V18" i="3"/>
  <c r="V17" i="3"/>
  <c r="V16" i="3"/>
  <c r="V15" i="3"/>
  <c r="V14" i="3"/>
  <c r="V13" i="3"/>
  <c r="V30" i="3" s="1"/>
  <c r="C196" i="3" l="1"/>
  <c r="C198" i="3"/>
  <c r="C200" i="3"/>
  <c r="C202" i="3"/>
  <c r="C204" i="3"/>
  <c r="C206" i="3"/>
  <c r="C208" i="3"/>
  <c r="C210" i="3"/>
  <c r="B195" i="3"/>
  <c r="B197" i="3"/>
  <c r="B199" i="3"/>
  <c r="B201" i="3"/>
  <c r="B203" i="3"/>
  <c r="B205" i="3"/>
  <c r="B207" i="3"/>
  <c r="C195" i="3"/>
  <c r="C212" i="3" s="1"/>
  <c r="C197" i="3"/>
  <c r="C199" i="3"/>
  <c r="C201" i="3"/>
  <c r="C203" i="3"/>
  <c r="C205" i="3"/>
  <c r="C207" i="3"/>
  <c r="B212" i="3" l="1"/>
</calcChain>
</file>

<file path=xl/sharedStrings.xml><?xml version="1.0" encoding="utf-8"?>
<sst xmlns="http://schemas.openxmlformats.org/spreadsheetml/2006/main" count="68" uniqueCount="34">
  <si>
    <t>Departamento</t>
  </si>
  <si>
    <t>Comedores</t>
  </si>
  <si>
    <t>Asistentes</t>
  </si>
  <si>
    <t>Raciones</t>
  </si>
  <si>
    <t xml:space="preserve">Colon                                         </t>
  </si>
  <si>
    <t>Concordia</t>
  </si>
  <si>
    <t>Diamante</t>
  </si>
  <si>
    <t>Federación</t>
  </si>
  <si>
    <t>Federal</t>
  </si>
  <si>
    <t>Feliciano</t>
  </si>
  <si>
    <t>Gualeguay</t>
  </si>
  <si>
    <t>Gualeguaychú</t>
  </si>
  <si>
    <t xml:space="preserve">Islas del Ibicuy </t>
  </si>
  <si>
    <t>La Paz</t>
  </si>
  <si>
    <t xml:space="preserve">Nogoyá           </t>
  </si>
  <si>
    <t>Paraná</t>
  </si>
  <si>
    <t>San Salvador</t>
  </si>
  <si>
    <t>Tala</t>
  </si>
  <si>
    <t xml:space="preserve">Uruguay </t>
  </si>
  <si>
    <t>Victoria</t>
  </si>
  <si>
    <t>Villaguay</t>
  </si>
  <si>
    <t>TOTAL</t>
  </si>
  <si>
    <t>Notas y fórmulas</t>
  </si>
  <si>
    <t>Fórmula de racionamiento = asistentes*30*12</t>
  </si>
  <si>
    <t>Fuente: MINISTERIO DE DESARROLLO HUMANO- Dirección de Comedores. Elaboración DGEyC</t>
  </si>
  <si>
    <t xml:space="preserve">Entre Ríos. Programa Espacios de Cuidado: </t>
  </si>
  <si>
    <t>Espacio de cuidados: Programa alimentario destinado a adultos mayores de 60 y más años,</t>
  </si>
  <si>
    <t>Cantidad de comedores, asistentes y raciones por Departamento. Período 2019-2025</t>
  </si>
  <si>
    <t>Programa de Espacio de cuidados</t>
  </si>
  <si>
    <t xml:space="preserve">Comedores  </t>
  </si>
  <si>
    <t xml:space="preserve">Colón </t>
  </si>
  <si>
    <t>Islas del Ibicuy</t>
  </si>
  <si>
    <t>Nogoya</t>
  </si>
  <si>
    <t>Uruguay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</si>
</sst>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scheme val="minor"/>
    </font>
    <font>
      <b/>
      <sz val="11"/>
      <color rgb="FF000000"/>
      <name val="AvenirNext LT Pro Bold"/>
      <family val="2"/>
    </font>
    <font>
      <sz val="10"/>
      <color rgb="FF000000"/>
      <name val="MS Sans Serif"/>
    </font>
    <font>
      <b/>
      <sz val="10"/>
      <color rgb="FF000000"/>
      <name val="MS Sans Serif"/>
      <family val="2"/>
    </font>
    <font>
      <b/>
      <sz val="15.35"/>
      <color rgb="FF000000"/>
      <name val="Times New Roman"/>
      <family val="1"/>
    </font>
    <font>
      <b/>
      <sz val="10"/>
      <color rgb="FF000000"/>
      <name val="AvenirNext LT Pro Regular"/>
      <family val="2"/>
    </font>
    <font>
      <sz val="10"/>
      <color rgb="FF000000"/>
      <name val="AvenirNext LT Pro Regular"/>
      <family val="2"/>
    </font>
    <font>
      <b/>
      <sz val="9.85"/>
      <color rgb="FF000000"/>
      <name val="Times New Roman"/>
      <family val="1"/>
    </font>
    <font>
      <b/>
      <sz val="10.8"/>
      <color rgb="FF000000"/>
      <name val="Times New Roman"/>
      <family val="1"/>
    </font>
    <font>
      <sz val="8"/>
      <color rgb="FF000000"/>
      <name val="AvenirNext LT Pro Regular"/>
      <family val="2"/>
    </font>
    <font>
      <sz val="8"/>
      <color rgb="FF000000"/>
      <name val="MS Sans Serif"/>
    </font>
    <font>
      <b/>
      <sz val="10"/>
      <color indexed="8"/>
      <name val="AvenirNext LT Pro Regular"/>
      <family val="2"/>
    </font>
    <font>
      <sz val="10"/>
      <color indexed="8"/>
      <name val="AvenirNext LT Pro Regular"/>
      <family val="2"/>
    </font>
    <font>
      <sz val="11"/>
      <color theme="0"/>
      <name val="Calibri"/>
      <family val="2"/>
      <scheme val="minor"/>
    </font>
    <font>
      <sz val="9.85"/>
      <color rgb="FF000000"/>
      <name val="Times New Roman"/>
      <family val="1"/>
    </font>
    <font>
      <sz val="10.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left"/>
    </xf>
    <xf numFmtId="3" fontId="5" fillId="0" borderId="0" xfId="0" applyNumberFormat="1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6" fillId="0" borderId="0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0" fontId="5" fillId="0" borderId="3" xfId="0" applyNumberFormat="1" applyFont="1" applyFill="1" applyBorder="1" applyAlignment="1">
      <alignment horizontal="center"/>
    </xf>
    <xf numFmtId="0" fontId="5" fillId="0" borderId="4" xfId="0" applyNumberFormat="1" applyFont="1" applyFill="1" applyBorder="1" applyAlignment="1">
      <alignment horizontal="center"/>
    </xf>
    <xf numFmtId="0" fontId="5" fillId="0" borderId="3" xfId="0" applyNumberFormat="1" applyFont="1" applyFill="1" applyBorder="1" applyAlignment="1">
      <alignment horizontal="left"/>
    </xf>
    <xf numFmtId="0" fontId="5" fillId="0" borderId="3" xfId="0" applyNumberFormat="1" applyFont="1" applyFill="1" applyBorder="1" applyAlignment="1">
      <alignment horizontal="right"/>
    </xf>
    <xf numFmtId="3" fontId="5" fillId="0" borderId="3" xfId="0" applyNumberFormat="1" applyFont="1" applyFill="1" applyBorder="1" applyAlignment="1">
      <alignment horizontal="right"/>
    </xf>
    <xf numFmtId="0" fontId="11" fillId="0" borderId="3" xfId="0" applyNumberFormat="1" applyFont="1" applyBorder="1" applyAlignment="1">
      <alignment horizontal="center"/>
    </xf>
    <xf numFmtId="3" fontId="12" fillId="0" borderId="0" xfId="0" applyNumberFormat="1" applyFont="1" applyFill="1" applyBorder="1"/>
    <xf numFmtId="3" fontId="12" fillId="0" borderId="0" xfId="0" applyNumberFormat="1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0" fontId="12" fillId="0" borderId="0" xfId="0" applyFont="1" applyBorder="1" applyAlignment="1">
      <alignment horizontal="right"/>
    </xf>
    <xf numFmtId="3" fontId="11" fillId="0" borderId="3" xfId="0" applyNumberFormat="1" applyFont="1" applyBorder="1"/>
    <xf numFmtId="3" fontId="11" fillId="0" borderId="3" xfId="0" applyNumberFormat="1" applyFont="1" applyBorder="1" applyAlignment="1">
      <alignment horizontal="right"/>
    </xf>
    <xf numFmtId="0" fontId="5" fillId="0" borderId="1" xfId="0" applyNumberFormat="1" applyFont="1" applyFill="1" applyBorder="1" applyAlignment="1">
      <alignment horizontal="center"/>
    </xf>
    <xf numFmtId="0" fontId="11" fillId="0" borderId="1" xfId="0" applyNumberFormat="1" applyFont="1" applyBorder="1" applyAlignment="1">
      <alignment horizontal="center"/>
    </xf>
    <xf numFmtId="0" fontId="13" fillId="0" borderId="0" xfId="0" applyFont="1"/>
    <xf numFmtId="3" fontId="13" fillId="0" borderId="0" xfId="0" applyNumberFormat="1" applyFont="1"/>
    <xf numFmtId="164" fontId="13" fillId="0" borderId="0" xfId="0" applyNumberFormat="1" applyFont="1"/>
    <xf numFmtId="2" fontId="13" fillId="0" borderId="0" xfId="0" applyNumberFormat="1" applyFont="1"/>
    <xf numFmtId="0" fontId="9" fillId="0" borderId="2" xfId="0" applyNumberFormat="1" applyFont="1" applyFill="1" applyBorder="1" applyAlignment="1">
      <alignment horizontal="left"/>
    </xf>
    <xf numFmtId="0" fontId="14" fillId="0" borderId="0" xfId="0" applyNumberFormat="1" applyFont="1" applyFill="1" applyBorder="1" applyAlignment="1">
      <alignment horizontal="center"/>
    </xf>
    <xf numFmtId="0" fontId="15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left"/>
    </xf>
    <xf numFmtId="0" fontId="15" fillId="2" borderId="0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left"/>
    </xf>
    <xf numFmtId="0" fontId="9" fillId="0" borderId="2" xfId="0" applyNumberFormat="1" applyFont="1" applyFill="1" applyBorder="1"/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AvenirNext LT Pro Regular" panose="020B0504020202020204" pitchFamily="34" charset="0"/>
                <a:ea typeface="+mn-ea"/>
                <a:cs typeface="+mn-cs"/>
              </a:defRPr>
            </a:pPr>
            <a:r>
              <a:rPr lang="es-AR" sz="1100" b="1">
                <a:latin typeface="AvenirNext LT Pro Regular" panose="020B0504020202020204" pitchFamily="34" charset="0"/>
              </a:rPr>
              <a:t>Entre</a:t>
            </a:r>
            <a:r>
              <a:rPr lang="es-AR" sz="1100" b="1" baseline="0">
                <a:latin typeface="AvenirNext LT Pro Regular" panose="020B0504020202020204" pitchFamily="34" charset="0"/>
              </a:rPr>
              <a:t> Ríos. Programa Espacio de Cuidado: Cantidad de comedores. Período 2019-2025</a:t>
            </a:r>
            <a:endParaRPr lang="es-AR" sz="1100" b="1">
              <a:latin typeface="AvenirNext LT Pro Regular" panose="020B05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AvenirNext LT Pro Regular" panose="020B0504020202020204" pitchFamily="34" charset="0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9525" cap="rnd">
                <a:solidFill>
                  <a:schemeClr val="accent6">
                    <a:lumMod val="50000"/>
                  </a:schemeClr>
                </a:solidFill>
              </a:ln>
              <a:effectLst/>
            </c:spPr>
            <c:trendlineType val="linear"/>
            <c:dispRSqr val="0"/>
            <c:dispEq val="0"/>
          </c:trendline>
          <c:cat>
            <c:numRef>
              <c:f>Hoja1!$A$186:$A$192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Hoja1!$B$186:$B$192</c:f>
              <c:numCache>
                <c:formatCode>General</c:formatCode>
                <c:ptCount val="7"/>
                <c:pt idx="0">
                  <c:v>50</c:v>
                </c:pt>
                <c:pt idx="1">
                  <c:v>58</c:v>
                </c:pt>
                <c:pt idx="2">
                  <c:v>61</c:v>
                </c:pt>
                <c:pt idx="3">
                  <c:v>61</c:v>
                </c:pt>
                <c:pt idx="4">
                  <c:v>61</c:v>
                </c:pt>
                <c:pt idx="5">
                  <c:v>61</c:v>
                </c:pt>
                <c:pt idx="6">
                  <c:v>60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A4E-44D0-B9A2-A51E5C3D238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307532488"/>
        <c:axId val="307530136"/>
      </c:barChart>
      <c:catAx>
        <c:axId val="307532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5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307530136"/>
        <c:crosses val="autoZero"/>
        <c:auto val="1"/>
        <c:lblAlgn val="ctr"/>
        <c:lblOffset val="100"/>
        <c:noMultiLvlLbl val="0"/>
      </c:catAx>
      <c:valAx>
        <c:axId val="307530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307532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AvenirNext LT Pro Regular" panose="020B0504020202020204" pitchFamily="34" charset="0"/>
                <a:ea typeface="+mn-ea"/>
                <a:cs typeface="+mn-cs"/>
              </a:defRPr>
            </a:pPr>
            <a:r>
              <a:rPr lang="es-AR" sz="1100" b="1">
                <a:latin typeface="AvenirNext LT Pro Regular" panose="020B0504020202020204" pitchFamily="34" charset="0"/>
              </a:rPr>
              <a:t>Entre</a:t>
            </a:r>
            <a:r>
              <a:rPr lang="es-AR" sz="1100" b="1" baseline="0">
                <a:latin typeface="AvenirNext LT Pro Regular" panose="020B0504020202020204" pitchFamily="34" charset="0"/>
              </a:rPr>
              <a:t> Ríos. Cantidad de niños atendidos por el Programa Espacio de Cuidado. Período 2019-2025</a:t>
            </a:r>
            <a:endParaRPr lang="es-AR" sz="1100" b="1">
              <a:latin typeface="AvenirNext LT Pro Regular" panose="020B05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AvenirNext LT Pro Regular" panose="020B0504020202020204" pitchFamily="34" charset="0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20000"/>
                <a:lumOff val="80000"/>
              </a:schemeClr>
            </a:solidFill>
            <a:ln w="9525" cap="flat" cmpd="sng" algn="ctr">
              <a:solidFill>
                <a:schemeClr val="accent6">
                  <a:lumMod val="40000"/>
                  <a:lumOff val="6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9525" cap="rnd">
                <a:solidFill>
                  <a:schemeClr val="accent6">
                    <a:lumMod val="50000"/>
                  </a:schemeClr>
                </a:solidFill>
              </a:ln>
              <a:effectLst/>
            </c:spPr>
            <c:trendlineType val="linear"/>
            <c:dispRSqr val="0"/>
            <c:dispEq val="0"/>
          </c:trendline>
          <c:cat>
            <c:numRef>
              <c:f>Hoja1!$A$186:$A$192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Hoja1!$C$186:$C$192</c:f>
              <c:numCache>
                <c:formatCode>#,##0</c:formatCode>
                <c:ptCount val="7"/>
                <c:pt idx="0">
                  <c:v>1600</c:v>
                </c:pt>
                <c:pt idx="1">
                  <c:v>2059</c:v>
                </c:pt>
                <c:pt idx="2">
                  <c:v>2172</c:v>
                </c:pt>
                <c:pt idx="3">
                  <c:v>2038</c:v>
                </c:pt>
                <c:pt idx="4">
                  <c:v>1652</c:v>
                </c:pt>
                <c:pt idx="5">
                  <c:v>1651</c:v>
                </c:pt>
                <c:pt idx="6">
                  <c:v>1650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883-4D66-80FD-9D2880F8BF5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307527784"/>
        <c:axId val="307528960"/>
      </c:barChart>
      <c:catAx>
        <c:axId val="307527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5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307528960"/>
        <c:crosses val="autoZero"/>
        <c:auto val="1"/>
        <c:lblAlgn val="ctr"/>
        <c:lblOffset val="100"/>
        <c:noMultiLvlLbl val="0"/>
      </c:catAx>
      <c:valAx>
        <c:axId val="307528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307527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venirNext LT Pro Regular" panose="020B0504020202020204" pitchFamily="34" charset="0"/>
                <a:ea typeface="+mn-ea"/>
                <a:cs typeface="+mn-cs"/>
              </a:defRPr>
            </a:pPr>
            <a:r>
              <a:rPr lang="es-AR" sz="1200" b="1">
                <a:latin typeface="AvenirNext LT Pro Regular" panose="020B0504020202020204" pitchFamily="34" charset="0"/>
              </a:rPr>
              <a:t>Entre</a:t>
            </a:r>
            <a:r>
              <a:rPr lang="es-AR" sz="1200" b="1" baseline="0">
                <a:latin typeface="AvenirNext LT Pro Regular" panose="020B0504020202020204" pitchFamily="34" charset="0"/>
              </a:rPr>
              <a:t> Ríos. Distribución porcentual de comedores escolares y alumnos que asisten en espacios de cuidados. Año 2025</a:t>
            </a:r>
            <a:endParaRPr lang="es-AR" sz="1200" b="1">
              <a:latin typeface="AvenirNext LT Pro Regular" panose="020B05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venirNext LT Pro Regular" panose="020B0504020202020204" pitchFamily="34" charset="0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Comedores</c:v>
          </c:tx>
          <c:spPr>
            <a:solidFill>
              <a:schemeClr val="accent6"/>
            </a:solidFill>
            <a:ln>
              <a:solidFill>
                <a:schemeClr val="accent6">
                  <a:lumMod val="75000"/>
                </a:schemeClr>
              </a:solidFill>
            </a:ln>
            <a:effectLst/>
          </c:spPr>
          <c:invertIfNegative val="0"/>
          <c:dLbls>
            <c:dLbl>
              <c:idx val="2"/>
              <c:layout>
                <c:manualLayout>
                  <c:x val="0"/>
                  <c:y val="8.54700854700857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6629-4EE9-A93E-E6C43EEB1BB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036041148619349E-3"/>
                  <c:y val="1.139623572694438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629-4EE9-A93E-E6C43EEB1BB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4054061722928854E-3"/>
                  <c:y val="1.13960113960114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629-4EE9-A93E-E6C43EEB1BB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8018020574309839E-3"/>
                  <c:y val="5.69800569800569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6629-4EE9-A93E-E6C43EEB1BB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"/>
                  <c:y val="8.54700854700854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6629-4EE9-A93E-E6C43EEB1BB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5.4054061722928854E-3"/>
                  <c:y val="8.54700854700854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6629-4EE9-A93E-E6C43EEB1BB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5.4054061722928854E-3"/>
                  <c:y val="1.1396011396011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6629-4EE9-A93E-E6C43EEB1BB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"/>
                  <c:y val="1.139601139601139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6629-4EE9-A93E-E6C43EEB1BB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Hoja1!$A$195:$A$211</c:f>
              <c:strCache>
                <c:ptCount val="17"/>
                <c:pt idx="0">
                  <c:v>Colón </c:v>
                </c:pt>
                <c:pt idx="1">
                  <c:v>Concordia</c:v>
                </c:pt>
                <c:pt idx="2">
                  <c:v>Diamante</c:v>
                </c:pt>
                <c:pt idx="3">
                  <c:v>Federación</c:v>
                </c:pt>
                <c:pt idx="4">
                  <c:v>Federal</c:v>
                </c:pt>
                <c:pt idx="5">
                  <c:v>Feliciano</c:v>
                </c:pt>
                <c:pt idx="6">
                  <c:v>Gualeguay</c:v>
                </c:pt>
                <c:pt idx="7">
                  <c:v>Gualeguaychú</c:v>
                </c:pt>
                <c:pt idx="8">
                  <c:v>Islas del Ibicuy</c:v>
                </c:pt>
                <c:pt idx="9">
                  <c:v>La Paz</c:v>
                </c:pt>
                <c:pt idx="10">
                  <c:v>Nogoya</c:v>
                </c:pt>
                <c:pt idx="11">
                  <c:v>Paraná</c:v>
                </c:pt>
                <c:pt idx="12">
                  <c:v>San Salvador</c:v>
                </c:pt>
                <c:pt idx="13">
                  <c:v>Tala</c:v>
                </c:pt>
                <c:pt idx="14">
                  <c:v>Uruguay</c:v>
                </c:pt>
                <c:pt idx="15">
                  <c:v>Victoria</c:v>
                </c:pt>
                <c:pt idx="16">
                  <c:v>Villaguay</c:v>
                </c:pt>
              </c:strCache>
            </c:strRef>
          </c:cat>
          <c:val>
            <c:numRef>
              <c:f>Hoja1!$B$195:$B$211</c:f>
              <c:numCache>
                <c:formatCode>0.0</c:formatCode>
                <c:ptCount val="17"/>
                <c:pt idx="0">
                  <c:v>6.666666666666667</c:v>
                </c:pt>
                <c:pt idx="1">
                  <c:v>8.3333333333333321</c:v>
                </c:pt>
                <c:pt idx="2">
                  <c:v>8.3333333333333321</c:v>
                </c:pt>
                <c:pt idx="3">
                  <c:v>6.666666666666667</c:v>
                </c:pt>
                <c:pt idx="4">
                  <c:v>3.3333333333333335</c:v>
                </c:pt>
                <c:pt idx="5">
                  <c:v>1.6666666666666667</c:v>
                </c:pt>
                <c:pt idx="6">
                  <c:v>5</c:v>
                </c:pt>
                <c:pt idx="7">
                  <c:v>6.666666666666667</c:v>
                </c:pt>
                <c:pt idx="8">
                  <c:v>1.6666666666666667</c:v>
                </c:pt>
                <c:pt idx="9">
                  <c:v>8.3333333333333321</c:v>
                </c:pt>
                <c:pt idx="10">
                  <c:v>3.3333333333333335</c:v>
                </c:pt>
                <c:pt idx="11">
                  <c:v>23.333333333333332</c:v>
                </c:pt>
                <c:pt idx="12">
                  <c:v>3.3333333333333335</c:v>
                </c:pt>
                <c:pt idx="13">
                  <c:v>5</c:v>
                </c:pt>
                <c:pt idx="14">
                  <c:v>6.666666666666667</c:v>
                </c:pt>
                <c:pt idx="15">
                  <c:v>1.6666666666666667</c:v>
                </c:pt>
                <c:pt idx="1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629-4EE9-A93E-E6C43EEB1BBF}"/>
            </c:ext>
          </c:extLst>
        </c:ser>
        <c:ser>
          <c:idx val="1"/>
          <c:order val="1"/>
          <c:tx>
            <c:v>Asistentes</c:v>
          </c:tx>
          <c:spPr>
            <a:solidFill>
              <a:schemeClr val="accent6">
                <a:lumMod val="40000"/>
                <a:lumOff val="60000"/>
              </a:schemeClr>
            </a:solidFill>
            <a:ln>
              <a:solidFill>
                <a:schemeClr val="accent6">
                  <a:lumMod val="60000"/>
                  <a:lumOff val="40000"/>
                </a:schemeClr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5.4054061722928854E-3"/>
                  <c:y val="-1.13957870650784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6629-4EE9-A93E-E6C43EEB1BB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-8.54700854700852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629-4EE9-A93E-E6C43EEB1BB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-1.13957870650784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629-4EE9-A93E-E6C43EEB1BB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801802057430951E-3"/>
                  <c:y val="-5.6980056980056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629-4EE9-A93E-E6C43EEB1BB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4054061722929184E-3"/>
                  <c:y val="-8.5467842160755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629-4EE9-A93E-E6C43EEB1BB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6.6065312247010212E-17"/>
                  <c:y val="-5.69800569800559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6629-4EE9-A93E-E6C43EEB1BB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1.801802057430951E-3"/>
                  <c:y val="-1.139601139601139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6629-4EE9-A93E-E6C43EEB1BB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3.6036041148619349E-3"/>
                  <c:y val="2.84900284900295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6629-4EE9-A93E-E6C43EEB1BB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"/>
                  <c:y val="-1.139601139601139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6629-4EE9-A93E-E6C43EEB1BB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Hoja1!$A$195:$A$211</c:f>
              <c:strCache>
                <c:ptCount val="17"/>
                <c:pt idx="0">
                  <c:v>Colón </c:v>
                </c:pt>
                <c:pt idx="1">
                  <c:v>Concordia</c:v>
                </c:pt>
                <c:pt idx="2">
                  <c:v>Diamante</c:v>
                </c:pt>
                <c:pt idx="3">
                  <c:v>Federación</c:v>
                </c:pt>
                <c:pt idx="4">
                  <c:v>Federal</c:v>
                </c:pt>
                <c:pt idx="5">
                  <c:v>Feliciano</c:v>
                </c:pt>
                <c:pt idx="6">
                  <c:v>Gualeguay</c:v>
                </c:pt>
                <c:pt idx="7">
                  <c:v>Gualeguaychú</c:v>
                </c:pt>
                <c:pt idx="8">
                  <c:v>Islas del Ibicuy</c:v>
                </c:pt>
                <c:pt idx="9">
                  <c:v>La Paz</c:v>
                </c:pt>
                <c:pt idx="10">
                  <c:v>Nogoya</c:v>
                </c:pt>
                <c:pt idx="11">
                  <c:v>Paraná</c:v>
                </c:pt>
                <c:pt idx="12">
                  <c:v>San Salvador</c:v>
                </c:pt>
                <c:pt idx="13">
                  <c:v>Tala</c:v>
                </c:pt>
                <c:pt idx="14">
                  <c:v>Uruguay</c:v>
                </c:pt>
                <c:pt idx="15">
                  <c:v>Victoria</c:v>
                </c:pt>
                <c:pt idx="16">
                  <c:v>Villaguay</c:v>
                </c:pt>
              </c:strCache>
            </c:strRef>
          </c:cat>
          <c:val>
            <c:numRef>
              <c:f>Hoja1!$C$195:$C$211</c:f>
              <c:numCache>
                <c:formatCode>0.00</c:formatCode>
                <c:ptCount val="17"/>
                <c:pt idx="0">
                  <c:v>4.2424242424242431</c:v>
                </c:pt>
                <c:pt idx="1">
                  <c:v>4.7878787878787881</c:v>
                </c:pt>
                <c:pt idx="2" formatCode="0.0">
                  <c:v>11.030303030303031</c:v>
                </c:pt>
                <c:pt idx="3" formatCode="0.0">
                  <c:v>5.9393939393939394</c:v>
                </c:pt>
                <c:pt idx="4" formatCode="0.0">
                  <c:v>2.1212121212121215</c:v>
                </c:pt>
                <c:pt idx="5" formatCode="0.0">
                  <c:v>1.3333333333333335</c:v>
                </c:pt>
                <c:pt idx="6" formatCode="0.0">
                  <c:v>7.7575757575757578</c:v>
                </c:pt>
                <c:pt idx="7" formatCode="0.0">
                  <c:v>6.0606060606060606</c:v>
                </c:pt>
                <c:pt idx="8" formatCode="0.0">
                  <c:v>2.1212121212121215</c:v>
                </c:pt>
                <c:pt idx="9" formatCode="0.0">
                  <c:v>8.545454545454545</c:v>
                </c:pt>
                <c:pt idx="10" formatCode="0.0">
                  <c:v>4.7272727272727275</c:v>
                </c:pt>
                <c:pt idx="11" formatCode="0.0">
                  <c:v>19.515151515151516</c:v>
                </c:pt>
                <c:pt idx="12" formatCode="0.0">
                  <c:v>4.3030303030303028</c:v>
                </c:pt>
                <c:pt idx="13" formatCode="0.0">
                  <c:v>5.6363636363636367</c:v>
                </c:pt>
                <c:pt idx="14" formatCode="0.0">
                  <c:v>9.7575757575757578</c:v>
                </c:pt>
                <c:pt idx="15" formatCode="0.0">
                  <c:v>2.1212121212121215</c:v>
                </c:pt>
                <c:pt idx="16" formatCode="0.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629-4EE9-A93E-E6C43EEB1BB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7528568"/>
        <c:axId val="307529352"/>
      </c:barChart>
      <c:catAx>
        <c:axId val="307528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307529352"/>
        <c:crosses val="autoZero"/>
        <c:auto val="1"/>
        <c:lblAlgn val="ctr"/>
        <c:lblOffset val="100"/>
        <c:noMultiLvlLbl val="0"/>
      </c:catAx>
      <c:valAx>
        <c:axId val="307529352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307528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742949</xdr:colOff>
      <xdr:row>35</xdr:row>
      <xdr:rowOff>152401</xdr:rowOff>
    </xdr:from>
    <xdr:to>
      <xdr:col>7</xdr:col>
      <xdr:colOff>571500</xdr:colOff>
      <xdr:row>54</xdr:row>
      <xdr:rowOff>28575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485775</xdr:colOff>
      <xdr:row>35</xdr:row>
      <xdr:rowOff>161924</xdr:rowOff>
    </xdr:from>
    <xdr:to>
      <xdr:col>15</xdr:col>
      <xdr:colOff>409575</xdr:colOff>
      <xdr:row>54</xdr:row>
      <xdr:rowOff>47625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838200</xdr:colOff>
      <xdr:row>58</xdr:row>
      <xdr:rowOff>47625</xdr:rowOff>
    </xdr:from>
    <xdr:to>
      <xdr:col>9</xdr:col>
      <xdr:colOff>723899</xdr:colOff>
      <xdr:row>83</xdr:row>
      <xdr:rowOff>85725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266700</xdr:colOff>
      <xdr:row>1</xdr:row>
      <xdr:rowOff>47625</xdr:rowOff>
    </xdr:from>
    <xdr:to>
      <xdr:col>2</xdr:col>
      <xdr:colOff>323846</xdr:colOff>
      <xdr:row>5</xdr:row>
      <xdr:rowOff>56000</xdr:rowOff>
    </xdr:to>
    <xdr:pic>
      <xdr:nvPicPr>
        <xdr:cNvPr id="6" name="Imagen 5" descr="\\serverhp\Winword\INFORMATICA\LOGOS NUEVOS DEC 2024\03.ESTADÍSTICA Y CENSOS\Logos\logo-WEB cuadros y publicaciones.jp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38125"/>
          <a:ext cx="1885946" cy="770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55.2\Excel\Sociodemografico\Comedores%20Escolares\Comedores%20Escolares%20entre%20r&#237;os%202019-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stela\Downloads\ER%20Programa%20Espacios%20de%20Cuidado.%20Por%20Dpto.%20Per&#237;odo%202019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edores escolares"/>
      <sheetName val="Comedores"/>
    </sheetNames>
    <sheetDataSet>
      <sheetData sheetId="0">
        <row r="246">
          <cell r="B246">
            <v>50</v>
          </cell>
          <cell r="C246">
            <v>1600</v>
          </cell>
          <cell r="E246">
            <v>58</v>
          </cell>
          <cell r="F246">
            <v>2059</v>
          </cell>
          <cell r="H246">
            <v>61</v>
          </cell>
          <cell r="I246">
            <v>2172</v>
          </cell>
          <cell r="K246">
            <v>61</v>
          </cell>
          <cell r="L246">
            <v>2038</v>
          </cell>
          <cell r="N246">
            <v>61</v>
          </cell>
          <cell r="O246">
            <v>1652</v>
          </cell>
          <cell r="Q246">
            <v>61</v>
          </cell>
          <cell r="R246">
            <v>1651</v>
          </cell>
        </row>
        <row r="464">
          <cell r="B464">
            <v>2019</v>
          </cell>
        </row>
        <row r="465">
          <cell r="B465">
            <v>2020</v>
          </cell>
        </row>
        <row r="466">
          <cell r="B466">
            <v>2021</v>
          </cell>
        </row>
        <row r="467">
          <cell r="B467">
            <v>2022</v>
          </cell>
        </row>
        <row r="468">
          <cell r="B468">
            <v>2023</v>
          </cell>
        </row>
        <row r="469">
          <cell r="B469">
            <v>2024</v>
          </cell>
        </row>
        <row r="496">
          <cell r="L496" t="str">
            <v>Comedor</v>
          </cell>
          <cell r="M496" t="str">
            <v>Asistentes</v>
          </cell>
        </row>
        <row r="497">
          <cell r="K497" t="str">
            <v>Colón</v>
          </cell>
          <cell r="L497">
            <v>6.557377049180328</v>
          </cell>
          <cell r="M497">
            <v>4.2398546335554208</v>
          </cell>
        </row>
        <row r="498">
          <cell r="K498" t="str">
            <v>Concordia</v>
          </cell>
          <cell r="L498">
            <v>8.1967213114754092</v>
          </cell>
          <cell r="M498">
            <v>4.6638400969109632</v>
          </cell>
        </row>
        <row r="499">
          <cell r="K499" t="str">
            <v xml:space="preserve">Diamante </v>
          </cell>
          <cell r="L499">
            <v>8.1967213114754092</v>
          </cell>
          <cell r="M499">
            <v>11.023622047244094</v>
          </cell>
        </row>
        <row r="500">
          <cell r="K500" t="str">
            <v>Federación</v>
          </cell>
          <cell r="L500">
            <v>6.557377049180328</v>
          </cell>
          <cell r="M500">
            <v>5.8752271350696548</v>
          </cell>
        </row>
        <row r="501">
          <cell r="K501" t="str">
            <v>Federal</v>
          </cell>
          <cell r="L501">
            <v>3.278688524590164</v>
          </cell>
          <cell r="M501">
            <v>2.1199273167777104</v>
          </cell>
        </row>
        <row r="502">
          <cell r="K502" t="str">
            <v>Feliciano</v>
          </cell>
          <cell r="L502">
            <v>1.639344262295082</v>
          </cell>
          <cell r="M502">
            <v>1.3325257419745609</v>
          </cell>
        </row>
        <row r="503">
          <cell r="K503" t="str">
            <v>Gualeguay</v>
          </cell>
          <cell r="L503">
            <v>4.918032786885246</v>
          </cell>
          <cell r="M503">
            <v>7.7528770442156265</v>
          </cell>
        </row>
        <row r="504">
          <cell r="K504" t="str">
            <v>Gualeguaychú</v>
          </cell>
          <cell r="L504">
            <v>6.557377049180328</v>
          </cell>
          <cell r="M504">
            <v>6.0569351907934585</v>
          </cell>
        </row>
        <row r="505">
          <cell r="K505" t="str">
            <v>Islas del Ibicuy</v>
          </cell>
          <cell r="L505">
            <v>1.639344262295082</v>
          </cell>
          <cell r="M505">
            <v>2.1199273167777104</v>
          </cell>
        </row>
        <row r="506">
          <cell r="K506" t="str">
            <v>La Paz</v>
          </cell>
          <cell r="L506">
            <v>8.1967213114754092</v>
          </cell>
          <cell r="M506">
            <v>8.6614173228346463</v>
          </cell>
        </row>
        <row r="507">
          <cell r="K507" t="str">
            <v>Nogoyá</v>
          </cell>
          <cell r="L507">
            <v>3.278688524590164</v>
          </cell>
          <cell r="M507">
            <v>4.7244094488188972</v>
          </cell>
        </row>
        <row r="508">
          <cell r="K508" t="str">
            <v>Paraná</v>
          </cell>
          <cell r="L508">
            <v>22.950819672131146</v>
          </cell>
          <cell r="M508">
            <v>18.776499091459723</v>
          </cell>
        </row>
        <row r="509">
          <cell r="K509" t="str">
            <v>San Salvador</v>
          </cell>
          <cell r="L509">
            <v>3.278688524590164</v>
          </cell>
          <cell r="M509">
            <v>4.3004239854633557</v>
          </cell>
        </row>
        <row r="510">
          <cell r="K510" t="str">
            <v>Tala</v>
          </cell>
          <cell r="L510">
            <v>4.918032786885246</v>
          </cell>
          <cell r="M510">
            <v>5.4512416717141123</v>
          </cell>
        </row>
        <row r="511">
          <cell r="K511" t="str">
            <v>Uruguay</v>
          </cell>
          <cell r="L511">
            <v>8.1967213114754092</v>
          </cell>
          <cell r="M511">
            <v>10.781344639612357</v>
          </cell>
        </row>
        <row r="512">
          <cell r="K512" t="str">
            <v>Victoria</v>
          </cell>
          <cell r="L512">
            <v>1.639344262295082</v>
          </cell>
          <cell r="M512">
            <v>2.1199273167777104</v>
          </cell>
        </row>
        <row r="513">
          <cell r="K513" t="str">
            <v>Villaguay</v>
          </cell>
          <cell r="L513">
            <v>0</v>
          </cell>
          <cell r="M513">
            <v>0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86">
          <cell r="A186">
            <v>2019</v>
          </cell>
          <cell r="B186">
            <v>50</v>
          </cell>
          <cell r="C186">
            <v>1600</v>
          </cell>
        </row>
        <row r="187">
          <cell r="A187">
            <v>2020</v>
          </cell>
          <cell r="B187">
            <v>58</v>
          </cell>
          <cell r="C187">
            <v>2059</v>
          </cell>
        </row>
        <row r="188">
          <cell r="A188">
            <v>2021</v>
          </cell>
          <cell r="B188">
            <v>61</v>
          </cell>
          <cell r="C188">
            <v>2172</v>
          </cell>
        </row>
        <row r="189">
          <cell r="A189">
            <v>2022</v>
          </cell>
          <cell r="B189">
            <v>61</v>
          </cell>
          <cell r="C189">
            <v>2038</v>
          </cell>
        </row>
        <row r="190">
          <cell r="A190">
            <v>2023</v>
          </cell>
          <cell r="B190">
            <v>61</v>
          </cell>
          <cell r="C190">
            <v>1652</v>
          </cell>
        </row>
        <row r="191">
          <cell r="A191">
            <v>2024</v>
          </cell>
          <cell r="B191">
            <v>61</v>
          </cell>
          <cell r="C191">
            <v>1651</v>
          </cell>
        </row>
        <row r="192">
          <cell r="A192">
            <v>2025</v>
          </cell>
          <cell r="B192">
            <v>60</v>
          </cell>
          <cell r="C192">
            <v>1650</v>
          </cell>
        </row>
        <row r="195">
          <cell r="A195" t="str">
            <v xml:space="preserve">Colón </v>
          </cell>
          <cell r="B195">
            <v>6.666666666666667</v>
          </cell>
          <cell r="C195">
            <v>4.2424242424242431</v>
          </cell>
        </row>
        <row r="196">
          <cell r="A196" t="str">
            <v>Concordia</v>
          </cell>
          <cell r="B196">
            <v>8.3333333333333321</v>
          </cell>
          <cell r="C196">
            <v>4.7878787878787881</v>
          </cell>
        </row>
        <row r="197">
          <cell r="A197" t="str">
            <v>Diamante</v>
          </cell>
          <cell r="B197">
            <v>8.3333333333333321</v>
          </cell>
          <cell r="C197">
            <v>11.030303030303031</v>
          </cell>
        </row>
        <row r="198">
          <cell r="A198" t="str">
            <v>Federación</v>
          </cell>
          <cell r="B198">
            <v>6.666666666666667</v>
          </cell>
          <cell r="C198">
            <v>5.9393939393939394</v>
          </cell>
        </row>
        <row r="199">
          <cell r="A199" t="str">
            <v>Federal</v>
          </cell>
          <cell r="B199">
            <v>3.3333333333333335</v>
          </cell>
          <cell r="C199">
            <v>2.1212121212121215</v>
          </cell>
        </row>
        <row r="200">
          <cell r="A200" t="str">
            <v>Feliciano</v>
          </cell>
          <cell r="B200">
            <v>1.6666666666666667</v>
          </cell>
          <cell r="C200">
            <v>1.3333333333333335</v>
          </cell>
        </row>
        <row r="201">
          <cell r="A201" t="str">
            <v>Gualeguay</v>
          </cell>
          <cell r="B201">
            <v>5</v>
          </cell>
          <cell r="C201">
            <v>7.7575757575757578</v>
          </cell>
        </row>
        <row r="202">
          <cell r="A202" t="str">
            <v>Gualeguaychú</v>
          </cell>
          <cell r="B202">
            <v>6.666666666666667</v>
          </cell>
          <cell r="C202">
            <v>6.0606060606060606</v>
          </cell>
        </row>
        <row r="203">
          <cell r="A203" t="str">
            <v>Islas del Ibicuy</v>
          </cell>
          <cell r="B203">
            <v>1.6666666666666667</v>
          </cell>
          <cell r="C203">
            <v>2.1212121212121215</v>
          </cell>
        </row>
        <row r="204">
          <cell r="A204" t="str">
            <v>La Paz</v>
          </cell>
          <cell r="B204">
            <v>8.3333333333333321</v>
          </cell>
          <cell r="C204">
            <v>8.545454545454545</v>
          </cell>
        </row>
        <row r="205">
          <cell r="A205" t="str">
            <v>Nogoya</v>
          </cell>
          <cell r="B205">
            <v>3.3333333333333335</v>
          </cell>
          <cell r="C205">
            <v>4.7272727272727275</v>
          </cell>
        </row>
        <row r="206">
          <cell r="A206" t="str">
            <v>Paraná</v>
          </cell>
          <cell r="B206">
            <v>23.333333333333332</v>
          </cell>
          <cell r="C206">
            <v>19.515151515151516</v>
          </cell>
        </row>
        <row r="207">
          <cell r="A207" t="str">
            <v>San Salvador</v>
          </cell>
          <cell r="B207">
            <v>3.3333333333333335</v>
          </cell>
          <cell r="C207">
            <v>4.3030303030303028</v>
          </cell>
        </row>
        <row r="208">
          <cell r="A208" t="str">
            <v>Tala</v>
          </cell>
          <cell r="B208">
            <v>5</v>
          </cell>
          <cell r="C208">
            <v>5.6363636363636367</v>
          </cell>
        </row>
        <row r="209">
          <cell r="A209" t="str">
            <v>Uruguay</v>
          </cell>
          <cell r="B209">
            <v>6.666666666666667</v>
          </cell>
          <cell r="C209">
            <v>9.7575757575757578</v>
          </cell>
        </row>
        <row r="210">
          <cell r="A210" t="str">
            <v>Victoria</v>
          </cell>
          <cell r="B210">
            <v>1.6666666666666667</v>
          </cell>
          <cell r="C210">
            <v>2.1212121212121215</v>
          </cell>
        </row>
        <row r="211">
          <cell r="A211" t="str">
            <v>Villaguay</v>
          </cell>
          <cell r="B211">
            <v>0</v>
          </cell>
          <cell r="C211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V212"/>
  <sheetViews>
    <sheetView showGridLines="0" tabSelected="1" zoomScaleNormal="100" workbookViewId="0">
      <selection activeCell="A34" sqref="A34"/>
    </sheetView>
  </sheetViews>
  <sheetFormatPr baseColWidth="10" defaultRowHeight="15"/>
  <cols>
    <col min="1" max="1" width="15.5703125" customWidth="1"/>
    <col min="2" max="2" width="11.85546875" customWidth="1"/>
  </cols>
  <sheetData>
    <row r="8" spans="1:22" s="2" customFormat="1" ht="14.25" customHeight="1">
      <c r="A8" s="1" t="s">
        <v>25</v>
      </c>
      <c r="N8" s="3"/>
      <c r="O8" s="3"/>
      <c r="P8" s="3"/>
      <c r="Q8" s="3"/>
      <c r="R8" s="3"/>
      <c r="S8" s="3"/>
    </row>
    <row r="9" spans="1:22" s="2" customFormat="1" ht="14.25" customHeight="1">
      <c r="A9" s="1" t="s">
        <v>27</v>
      </c>
      <c r="N9" s="3"/>
      <c r="O9" s="3"/>
      <c r="P9" s="3"/>
      <c r="Q9" s="3"/>
      <c r="R9" s="3"/>
      <c r="S9" s="3"/>
    </row>
    <row r="10" spans="1:22" s="2" customFormat="1" ht="14.25" customHeight="1">
      <c r="E10" s="4"/>
      <c r="N10" s="3"/>
      <c r="O10" s="3"/>
      <c r="P10" s="3"/>
      <c r="Q10" s="3"/>
      <c r="R10" s="3"/>
      <c r="S10" s="3"/>
    </row>
    <row r="11" spans="1:22" s="2" customFormat="1" ht="14.25" customHeight="1">
      <c r="A11" s="18"/>
      <c r="B11" s="29">
        <v>2019</v>
      </c>
      <c r="C11" s="29"/>
      <c r="D11" s="29"/>
      <c r="E11" s="29">
        <v>2020</v>
      </c>
      <c r="F11" s="29"/>
      <c r="G11" s="29"/>
      <c r="H11" s="29">
        <v>2021</v>
      </c>
      <c r="I11" s="29"/>
      <c r="J11" s="29"/>
      <c r="K11" s="29">
        <v>2022</v>
      </c>
      <c r="L11" s="29"/>
      <c r="M11" s="29"/>
      <c r="N11" s="29">
        <v>2023</v>
      </c>
      <c r="O11" s="29"/>
      <c r="P11" s="29"/>
      <c r="Q11" s="30">
        <v>2024</v>
      </c>
      <c r="R11" s="30"/>
      <c r="S11" s="30"/>
      <c r="T11" s="30">
        <v>2025</v>
      </c>
      <c r="U11" s="30"/>
      <c r="V11" s="30"/>
    </row>
    <row r="12" spans="1:22" s="2" customFormat="1" ht="14.25" customHeight="1">
      <c r="A12" s="17" t="s">
        <v>0</v>
      </c>
      <c r="B12" s="17" t="s">
        <v>1</v>
      </c>
      <c r="C12" s="17" t="s">
        <v>2</v>
      </c>
      <c r="D12" s="17" t="s">
        <v>3</v>
      </c>
      <c r="E12" s="17" t="s">
        <v>1</v>
      </c>
      <c r="F12" s="17" t="s">
        <v>2</v>
      </c>
      <c r="G12" s="17" t="s">
        <v>3</v>
      </c>
      <c r="H12" s="17" t="s">
        <v>1</v>
      </c>
      <c r="I12" s="17" t="s">
        <v>2</v>
      </c>
      <c r="J12" s="17" t="s">
        <v>3</v>
      </c>
      <c r="K12" s="17" t="s">
        <v>1</v>
      </c>
      <c r="L12" s="17" t="s">
        <v>2</v>
      </c>
      <c r="M12" s="17" t="s">
        <v>3</v>
      </c>
      <c r="N12" s="17" t="s">
        <v>1</v>
      </c>
      <c r="O12" s="17" t="s">
        <v>2</v>
      </c>
      <c r="P12" s="17" t="s">
        <v>3</v>
      </c>
      <c r="Q12" s="22" t="s">
        <v>1</v>
      </c>
      <c r="R12" s="22" t="s">
        <v>2</v>
      </c>
      <c r="S12" s="22" t="s">
        <v>3</v>
      </c>
      <c r="T12" s="22" t="s">
        <v>1</v>
      </c>
      <c r="U12" s="22" t="s">
        <v>2</v>
      </c>
      <c r="V12" s="22" t="s">
        <v>3</v>
      </c>
    </row>
    <row r="13" spans="1:22" s="2" customFormat="1" ht="14.25" customHeight="1">
      <c r="A13" s="11" t="s">
        <v>4</v>
      </c>
      <c r="B13" s="12">
        <v>4</v>
      </c>
      <c r="C13" s="12">
        <v>70</v>
      </c>
      <c r="D13" s="13">
        <v>25200</v>
      </c>
      <c r="E13" s="14">
        <v>4</v>
      </c>
      <c r="F13" s="12">
        <v>70</v>
      </c>
      <c r="G13" s="13">
        <v>25200</v>
      </c>
      <c r="H13" s="12">
        <v>4</v>
      </c>
      <c r="I13" s="12">
        <v>70</v>
      </c>
      <c r="J13" s="13">
        <v>25200</v>
      </c>
      <c r="K13" s="12">
        <v>4</v>
      </c>
      <c r="L13" s="12">
        <v>70</v>
      </c>
      <c r="M13" s="13">
        <v>25200</v>
      </c>
      <c r="N13" s="15">
        <v>4</v>
      </c>
      <c r="O13" s="15">
        <v>70</v>
      </c>
      <c r="P13" s="16">
        <v>25200</v>
      </c>
      <c r="Q13" s="23">
        <v>4</v>
      </c>
      <c r="R13" s="23">
        <v>70</v>
      </c>
      <c r="S13" s="24">
        <v>25200</v>
      </c>
      <c r="T13" s="23">
        <v>4</v>
      </c>
      <c r="U13" s="23">
        <v>70</v>
      </c>
      <c r="V13" s="24">
        <f t="shared" ref="V13:V28" si="0">U13*30*12</f>
        <v>25200</v>
      </c>
    </row>
    <row r="14" spans="1:22" s="2" customFormat="1" ht="14.25" customHeight="1">
      <c r="A14" s="11" t="s">
        <v>5</v>
      </c>
      <c r="B14" s="12">
        <v>5</v>
      </c>
      <c r="C14" s="12">
        <v>223</v>
      </c>
      <c r="D14" s="13">
        <v>80280</v>
      </c>
      <c r="E14" s="14">
        <v>4</v>
      </c>
      <c r="F14" s="12">
        <v>145</v>
      </c>
      <c r="G14" s="13">
        <v>52200</v>
      </c>
      <c r="H14" s="12">
        <v>5</v>
      </c>
      <c r="I14" s="12">
        <v>156</v>
      </c>
      <c r="J14" s="13">
        <v>56160</v>
      </c>
      <c r="K14" s="12">
        <v>5</v>
      </c>
      <c r="L14" s="12">
        <v>156</v>
      </c>
      <c r="M14" s="13">
        <v>56160</v>
      </c>
      <c r="N14" s="15">
        <v>5</v>
      </c>
      <c r="O14" s="15">
        <v>76</v>
      </c>
      <c r="P14" s="16">
        <v>27360</v>
      </c>
      <c r="Q14" s="23">
        <v>5</v>
      </c>
      <c r="R14" s="23">
        <v>77</v>
      </c>
      <c r="S14" s="24">
        <v>27720</v>
      </c>
      <c r="T14" s="23">
        <v>5</v>
      </c>
      <c r="U14" s="23">
        <v>79</v>
      </c>
      <c r="V14" s="24">
        <f t="shared" si="0"/>
        <v>28440</v>
      </c>
    </row>
    <row r="15" spans="1:22" s="2" customFormat="1" ht="14.25" customHeight="1">
      <c r="A15" s="11" t="s">
        <v>6</v>
      </c>
      <c r="B15" s="12">
        <v>3</v>
      </c>
      <c r="C15" s="12">
        <v>144</v>
      </c>
      <c r="D15" s="13">
        <v>51840</v>
      </c>
      <c r="E15" s="14">
        <v>4</v>
      </c>
      <c r="F15" s="12">
        <v>178</v>
      </c>
      <c r="G15" s="13">
        <v>64080</v>
      </c>
      <c r="H15" s="12">
        <v>4</v>
      </c>
      <c r="I15" s="12">
        <v>178</v>
      </c>
      <c r="J15" s="13">
        <v>64080</v>
      </c>
      <c r="K15" s="12">
        <v>5</v>
      </c>
      <c r="L15" s="12">
        <v>200</v>
      </c>
      <c r="M15" s="13">
        <v>72000</v>
      </c>
      <c r="N15" s="15">
        <v>5</v>
      </c>
      <c r="O15" s="15">
        <v>182</v>
      </c>
      <c r="P15" s="16">
        <v>65520</v>
      </c>
      <c r="Q15" s="23">
        <v>5</v>
      </c>
      <c r="R15" s="23">
        <v>182</v>
      </c>
      <c r="S15" s="24">
        <v>65520</v>
      </c>
      <c r="T15" s="23">
        <v>5</v>
      </c>
      <c r="U15" s="23">
        <v>182</v>
      </c>
      <c r="V15" s="24">
        <f t="shared" si="0"/>
        <v>65520</v>
      </c>
    </row>
    <row r="16" spans="1:22" s="2" customFormat="1" ht="14.25" customHeight="1">
      <c r="A16" s="11" t="s">
        <v>7</v>
      </c>
      <c r="B16" s="12">
        <v>3</v>
      </c>
      <c r="C16" s="12">
        <v>56</v>
      </c>
      <c r="D16" s="13">
        <v>20160</v>
      </c>
      <c r="E16" s="14">
        <v>3</v>
      </c>
      <c r="F16" s="12">
        <v>56</v>
      </c>
      <c r="G16" s="13">
        <v>20160</v>
      </c>
      <c r="H16" s="12">
        <v>3</v>
      </c>
      <c r="I16" s="12">
        <v>56</v>
      </c>
      <c r="J16" s="13">
        <v>20160</v>
      </c>
      <c r="K16" s="12">
        <v>4</v>
      </c>
      <c r="L16" s="12">
        <v>223</v>
      </c>
      <c r="M16" s="13">
        <v>80280</v>
      </c>
      <c r="N16" s="15">
        <v>4</v>
      </c>
      <c r="O16" s="15">
        <v>97</v>
      </c>
      <c r="P16" s="16">
        <v>34920</v>
      </c>
      <c r="Q16" s="23">
        <v>4</v>
      </c>
      <c r="R16" s="23">
        <v>97</v>
      </c>
      <c r="S16" s="24">
        <v>34920</v>
      </c>
      <c r="T16" s="23">
        <v>4</v>
      </c>
      <c r="U16" s="23">
        <v>98</v>
      </c>
      <c r="V16" s="24">
        <f t="shared" si="0"/>
        <v>35280</v>
      </c>
    </row>
    <row r="17" spans="1:22" s="2" customFormat="1" ht="14.25" customHeight="1">
      <c r="A17" s="11" t="s">
        <v>8</v>
      </c>
      <c r="B17" s="12">
        <v>1</v>
      </c>
      <c r="C17" s="12">
        <v>25</v>
      </c>
      <c r="D17" s="13">
        <v>9000</v>
      </c>
      <c r="E17" s="14">
        <v>1</v>
      </c>
      <c r="F17" s="12">
        <v>25</v>
      </c>
      <c r="G17" s="13">
        <v>9000</v>
      </c>
      <c r="H17" s="12">
        <v>2</v>
      </c>
      <c r="I17" s="12">
        <v>35</v>
      </c>
      <c r="J17" s="13">
        <v>12600</v>
      </c>
      <c r="K17" s="12">
        <v>2</v>
      </c>
      <c r="L17" s="12">
        <v>35</v>
      </c>
      <c r="M17" s="13">
        <v>12600</v>
      </c>
      <c r="N17" s="15">
        <v>2</v>
      </c>
      <c r="O17" s="15">
        <v>35</v>
      </c>
      <c r="P17" s="16">
        <v>12600</v>
      </c>
      <c r="Q17" s="23">
        <v>2</v>
      </c>
      <c r="R17" s="23">
        <v>35</v>
      </c>
      <c r="S17" s="24">
        <v>12600</v>
      </c>
      <c r="T17" s="23">
        <v>2</v>
      </c>
      <c r="U17" s="23">
        <v>35</v>
      </c>
      <c r="V17" s="24">
        <f t="shared" si="0"/>
        <v>12600</v>
      </c>
    </row>
    <row r="18" spans="1:22" s="2" customFormat="1" ht="14.25" customHeight="1">
      <c r="A18" s="11" t="s">
        <v>9</v>
      </c>
      <c r="B18" s="12">
        <v>1</v>
      </c>
      <c r="C18" s="12">
        <v>22</v>
      </c>
      <c r="D18" s="13">
        <v>7920</v>
      </c>
      <c r="E18" s="14">
        <v>1</v>
      </c>
      <c r="F18" s="12">
        <v>22</v>
      </c>
      <c r="G18" s="13">
        <v>7920</v>
      </c>
      <c r="H18" s="12">
        <v>1</v>
      </c>
      <c r="I18" s="12">
        <v>22</v>
      </c>
      <c r="J18" s="13">
        <v>7920</v>
      </c>
      <c r="K18" s="12">
        <v>1</v>
      </c>
      <c r="L18" s="12">
        <v>22</v>
      </c>
      <c r="M18" s="13">
        <v>7920</v>
      </c>
      <c r="N18" s="15">
        <v>1</v>
      </c>
      <c r="O18" s="15">
        <v>22</v>
      </c>
      <c r="P18" s="16">
        <v>7920</v>
      </c>
      <c r="Q18" s="23">
        <v>1</v>
      </c>
      <c r="R18" s="23">
        <v>22</v>
      </c>
      <c r="S18" s="24">
        <v>7920</v>
      </c>
      <c r="T18" s="23">
        <v>1</v>
      </c>
      <c r="U18" s="23">
        <v>22</v>
      </c>
      <c r="V18" s="24">
        <f t="shared" si="0"/>
        <v>7920</v>
      </c>
    </row>
    <row r="19" spans="1:22" s="2" customFormat="1" ht="14.25" customHeight="1">
      <c r="A19" s="11" t="s">
        <v>10</v>
      </c>
      <c r="B19" s="12">
        <v>3</v>
      </c>
      <c r="C19" s="12">
        <v>120</v>
      </c>
      <c r="D19" s="13">
        <v>43200</v>
      </c>
      <c r="E19" s="14">
        <v>3</v>
      </c>
      <c r="F19" s="12">
        <v>152</v>
      </c>
      <c r="G19" s="13">
        <v>54720</v>
      </c>
      <c r="H19" s="12">
        <v>3</v>
      </c>
      <c r="I19" s="12">
        <v>152</v>
      </c>
      <c r="J19" s="13">
        <v>54720</v>
      </c>
      <c r="K19" s="12">
        <v>3</v>
      </c>
      <c r="L19" s="12">
        <v>128</v>
      </c>
      <c r="M19" s="13">
        <v>46080</v>
      </c>
      <c r="N19" s="15">
        <v>3</v>
      </c>
      <c r="O19" s="15">
        <v>128</v>
      </c>
      <c r="P19" s="16">
        <v>46080</v>
      </c>
      <c r="Q19" s="23">
        <v>3</v>
      </c>
      <c r="R19" s="23">
        <v>128</v>
      </c>
      <c r="S19" s="24">
        <v>46080</v>
      </c>
      <c r="T19" s="23">
        <v>3</v>
      </c>
      <c r="U19" s="23">
        <v>128</v>
      </c>
      <c r="V19" s="24">
        <f t="shared" si="0"/>
        <v>46080</v>
      </c>
    </row>
    <row r="20" spans="1:22" s="2" customFormat="1" ht="14.25" customHeight="1">
      <c r="A20" s="11" t="s">
        <v>11</v>
      </c>
      <c r="B20" s="12">
        <v>4</v>
      </c>
      <c r="C20" s="12">
        <v>98</v>
      </c>
      <c r="D20" s="13">
        <v>35280</v>
      </c>
      <c r="E20" s="14">
        <v>4</v>
      </c>
      <c r="F20" s="12">
        <v>98</v>
      </c>
      <c r="G20" s="13">
        <v>35280</v>
      </c>
      <c r="H20" s="12">
        <v>4</v>
      </c>
      <c r="I20" s="12">
        <v>100</v>
      </c>
      <c r="J20" s="13">
        <v>36000</v>
      </c>
      <c r="K20" s="12">
        <v>4</v>
      </c>
      <c r="L20" s="12">
        <v>100</v>
      </c>
      <c r="M20" s="13">
        <v>36000</v>
      </c>
      <c r="N20" s="15">
        <v>4</v>
      </c>
      <c r="O20" s="15">
        <v>100</v>
      </c>
      <c r="P20" s="16">
        <v>36000</v>
      </c>
      <c r="Q20" s="23">
        <v>4</v>
      </c>
      <c r="R20" s="23">
        <v>100</v>
      </c>
      <c r="S20" s="24">
        <v>36000</v>
      </c>
      <c r="T20" s="23">
        <v>4</v>
      </c>
      <c r="U20" s="23">
        <v>100</v>
      </c>
      <c r="V20" s="24">
        <f t="shared" si="0"/>
        <v>36000</v>
      </c>
    </row>
    <row r="21" spans="1:22" s="2" customFormat="1" ht="14.25" customHeight="1">
      <c r="A21" s="11" t="s">
        <v>12</v>
      </c>
      <c r="B21" s="12">
        <v>1</v>
      </c>
      <c r="C21" s="12">
        <v>35</v>
      </c>
      <c r="D21" s="13">
        <v>12600</v>
      </c>
      <c r="E21" s="14">
        <v>1</v>
      </c>
      <c r="F21" s="12">
        <v>35</v>
      </c>
      <c r="G21" s="13">
        <v>12600</v>
      </c>
      <c r="H21" s="12">
        <v>1</v>
      </c>
      <c r="I21" s="12">
        <v>35</v>
      </c>
      <c r="J21" s="13">
        <v>12600</v>
      </c>
      <c r="K21" s="12">
        <v>1</v>
      </c>
      <c r="L21" s="12">
        <v>35</v>
      </c>
      <c r="M21" s="13">
        <v>12600</v>
      </c>
      <c r="N21" s="15">
        <v>1</v>
      </c>
      <c r="O21" s="15">
        <v>35</v>
      </c>
      <c r="P21" s="16">
        <v>12600</v>
      </c>
      <c r="Q21" s="23">
        <v>1</v>
      </c>
      <c r="R21" s="23">
        <v>35</v>
      </c>
      <c r="S21" s="24">
        <v>12600</v>
      </c>
      <c r="T21" s="23">
        <v>1</v>
      </c>
      <c r="U21" s="23">
        <v>35</v>
      </c>
      <c r="V21" s="24">
        <f t="shared" si="0"/>
        <v>12600</v>
      </c>
    </row>
    <row r="22" spans="1:22" s="2" customFormat="1" ht="14.25" customHeight="1">
      <c r="A22" s="11" t="s">
        <v>13</v>
      </c>
      <c r="B22" s="12">
        <v>4</v>
      </c>
      <c r="C22" s="12">
        <v>128</v>
      </c>
      <c r="D22" s="13">
        <v>46080</v>
      </c>
      <c r="E22" s="14">
        <v>5</v>
      </c>
      <c r="F22" s="12">
        <v>143</v>
      </c>
      <c r="G22" s="13">
        <v>51480</v>
      </c>
      <c r="H22" s="12">
        <v>5</v>
      </c>
      <c r="I22" s="12">
        <v>143</v>
      </c>
      <c r="J22" s="13">
        <v>51480</v>
      </c>
      <c r="K22" s="12">
        <v>5</v>
      </c>
      <c r="L22" s="12">
        <v>143</v>
      </c>
      <c r="M22" s="13">
        <v>51480</v>
      </c>
      <c r="N22" s="15">
        <v>5</v>
      </c>
      <c r="O22" s="15">
        <v>143</v>
      </c>
      <c r="P22" s="16">
        <v>51480</v>
      </c>
      <c r="Q22" s="23">
        <v>5</v>
      </c>
      <c r="R22" s="23">
        <v>143</v>
      </c>
      <c r="S22" s="24">
        <v>51480</v>
      </c>
      <c r="T22" s="23">
        <v>5</v>
      </c>
      <c r="U22" s="23">
        <v>141</v>
      </c>
      <c r="V22" s="24">
        <f t="shared" si="0"/>
        <v>50760</v>
      </c>
    </row>
    <row r="23" spans="1:22" s="2" customFormat="1" ht="14.25" customHeight="1">
      <c r="A23" s="11" t="s">
        <v>14</v>
      </c>
      <c r="B23" s="12">
        <v>2</v>
      </c>
      <c r="C23" s="12">
        <v>78</v>
      </c>
      <c r="D23" s="13">
        <v>28080</v>
      </c>
      <c r="E23" s="14">
        <v>2</v>
      </c>
      <c r="F23" s="12">
        <v>78</v>
      </c>
      <c r="G23" s="13">
        <v>28080</v>
      </c>
      <c r="H23" s="12">
        <v>2</v>
      </c>
      <c r="I23" s="12">
        <v>78</v>
      </c>
      <c r="J23" s="13">
        <v>28080</v>
      </c>
      <c r="K23" s="12">
        <v>2</v>
      </c>
      <c r="L23" s="12">
        <v>78</v>
      </c>
      <c r="M23" s="13">
        <v>28080</v>
      </c>
      <c r="N23" s="15">
        <v>2</v>
      </c>
      <c r="O23" s="15">
        <v>78</v>
      </c>
      <c r="P23" s="16">
        <v>28080</v>
      </c>
      <c r="Q23" s="23">
        <v>2</v>
      </c>
      <c r="R23" s="23">
        <v>78</v>
      </c>
      <c r="S23" s="24">
        <v>28080</v>
      </c>
      <c r="T23" s="23">
        <v>2</v>
      </c>
      <c r="U23" s="23">
        <v>78</v>
      </c>
      <c r="V23" s="24">
        <f t="shared" si="0"/>
        <v>28080</v>
      </c>
    </row>
    <row r="24" spans="1:22" s="2" customFormat="1" ht="14.25" customHeight="1">
      <c r="A24" s="11" t="s">
        <v>15</v>
      </c>
      <c r="B24" s="12">
        <v>8</v>
      </c>
      <c r="C24" s="12">
        <v>250</v>
      </c>
      <c r="D24" s="13">
        <v>90000</v>
      </c>
      <c r="E24" s="14">
        <v>15</v>
      </c>
      <c r="F24" s="12">
        <v>706</v>
      </c>
      <c r="G24" s="13">
        <v>254160</v>
      </c>
      <c r="H24" s="12">
        <v>16</v>
      </c>
      <c r="I24" s="12">
        <v>766</v>
      </c>
      <c r="J24" s="13">
        <v>275760</v>
      </c>
      <c r="K24" s="12">
        <v>14</v>
      </c>
      <c r="L24" s="12">
        <v>471</v>
      </c>
      <c r="M24" s="13">
        <v>169560</v>
      </c>
      <c r="N24" s="15">
        <v>14</v>
      </c>
      <c r="O24" s="15">
        <v>308</v>
      </c>
      <c r="P24" s="16">
        <v>110880</v>
      </c>
      <c r="Q24" s="23">
        <v>14</v>
      </c>
      <c r="R24" s="23">
        <v>310</v>
      </c>
      <c r="S24" s="24">
        <v>111600</v>
      </c>
      <c r="T24" s="23">
        <v>14</v>
      </c>
      <c r="U24" s="23">
        <v>322</v>
      </c>
      <c r="V24" s="24">
        <f t="shared" si="0"/>
        <v>115920</v>
      </c>
    </row>
    <row r="25" spans="1:22" s="2" customFormat="1" ht="14.25" customHeight="1">
      <c r="A25" s="11" t="s">
        <v>16</v>
      </c>
      <c r="B25" s="12">
        <v>2</v>
      </c>
      <c r="C25" s="12">
        <v>55</v>
      </c>
      <c r="D25" s="13">
        <v>19800</v>
      </c>
      <c r="E25" s="14">
        <v>2</v>
      </c>
      <c r="F25" s="12">
        <v>55</v>
      </c>
      <c r="G25" s="13">
        <v>19800</v>
      </c>
      <c r="H25" s="12">
        <v>2</v>
      </c>
      <c r="I25" s="12">
        <v>85</v>
      </c>
      <c r="J25" s="13">
        <v>30600</v>
      </c>
      <c r="K25" s="12">
        <v>2</v>
      </c>
      <c r="L25" s="12">
        <v>71</v>
      </c>
      <c r="M25" s="13">
        <v>25560</v>
      </c>
      <c r="N25" s="15">
        <v>2</v>
      </c>
      <c r="O25" s="15">
        <v>71</v>
      </c>
      <c r="P25" s="16">
        <v>25560</v>
      </c>
      <c r="Q25" s="23">
        <v>2</v>
      </c>
      <c r="R25" s="23">
        <v>71</v>
      </c>
      <c r="S25" s="24">
        <v>25560</v>
      </c>
      <c r="T25" s="23">
        <v>2</v>
      </c>
      <c r="U25" s="23">
        <v>71</v>
      </c>
      <c r="V25" s="24">
        <f t="shared" si="0"/>
        <v>25560</v>
      </c>
    </row>
    <row r="26" spans="1:22" s="2" customFormat="1" ht="14.25" customHeight="1">
      <c r="A26" s="11" t="s">
        <v>17</v>
      </c>
      <c r="B26" s="12">
        <v>3</v>
      </c>
      <c r="C26" s="12">
        <v>78</v>
      </c>
      <c r="D26" s="13">
        <v>28080</v>
      </c>
      <c r="E26" s="14">
        <v>3</v>
      </c>
      <c r="F26" s="12">
        <v>78</v>
      </c>
      <c r="G26" s="13">
        <v>28080</v>
      </c>
      <c r="H26" s="12">
        <v>3</v>
      </c>
      <c r="I26" s="12">
        <v>78</v>
      </c>
      <c r="J26" s="13">
        <v>28080</v>
      </c>
      <c r="K26" s="12">
        <v>3</v>
      </c>
      <c r="L26" s="12">
        <v>88</v>
      </c>
      <c r="M26" s="13">
        <v>31680</v>
      </c>
      <c r="N26" s="15">
        <v>3</v>
      </c>
      <c r="O26" s="15">
        <v>89</v>
      </c>
      <c r="P26" s="16">
        <v>32040</v>
      </c>
      <c r="Q26" s="23">
        <v>3</v>
      </c>
      <c r="R26" s="23">
        <v>90</v>
      </c>
      <c r="S26" s="24">
        <v>32400</v>
      </c>
      <c r="T26" s="23">
        <v>3</v>
      </c>
      <c r="U26" s="23">
        <v>93</v>
      </c>
      <c r="V26" s="24">
        <f t="shared" si="0"/>
        <v>33480</v>
      </c>
    </row>
    <row r="27" spans="1:22" s="2" customFormat="1" ht="14.25" customHeight="1">
      <c r="A27" s="11" t="s">
        <v>18</v>
      </c>
      <c r="B27" s="12">
        <v>5</v>
      </c>
      <c r="C27" s="12">
        <v>183</v>
      </c>
      <c r="D27" s="13">
        <v>65880</v>
      </c>
      <c r="E27" s="14">
        <v>5</v>
      </c>
      <c r="F27" s="12">
        <v>183</v>
      </c>
      <c r="G27" s="13">
        <v>65880</v>
      </c>
      <c r="H27" s="12">
        <v>5</v>
      </c>
      <c r="I27" s="12">
        <v>183</v>
      </c>
      <c r="J27" s="13">
        <v>65880</v>
      </c>
      <c r="K27" s="12">
        <v>5</v>
      </c>
      <c r="L27" s="12">
        <v>183</v>
      </c>
      <c r="M27" s="13">
        <v>65880</v>
      </c>
      <c r="N27" s="15">
        <v>5</v>
      </c>
      <c r="O27" s="15">
        <v>183</v>
      </c>
      <c r="P27" s="16">
        <v>65880</v>
      </c>
      <c r="Q27" s="23">
        <v>5</v>
      </c>
      <c r="R27" s="23">
        <v>178</v>
      </c>
      <c r="S27" s="24">
        <v>64080</v>
      </c>
      <c r="T27" s="23">
        <v>4</v>
      </c>
      <c r="U27" s="23">
        <v>161</v>
      </c>
      <c r="V27" s="24">
        <f t="shared" si="0"/>
        <v>57960</v>
      </c>
    </row>
    <row r="28" spans="1:22" s="2" customFormat="1" ht="14.25" customHeight="1">
      <c r="A28" s="11" t="s">
        <v>19</v>
      </c>
      <c r="B28" s="12">
        <v>1</v>
      </c>
      <c r="C28" s="12">
        <v>35</v>
      </c>
      <c r="D28" s="13">
        <v>12600</v>
      </c>
      <c r="E28" s="14">
        <v>1</v>
      </c>
      <c r="F28" s="12">
        <v>35</v>
      </c>
      <c r="G28" s="13">
        <v>12600</v>
      </c>
      <c r="H28" s="12">
        <v>1</v>
      </c>
      <c r="I28" s="12">
        <v>35</v>
      </c>
      <c r="J28" s="13">
        <v>12600</v>
      </c>
      <c r="K28" s="12">
        <v>1</v>
      </c>
      <c r="L28" s="12">
        <v>35</v>
      </c>
      <c r="M28" s="13">
        <v>12600</v>
      </c>
      <c r="N28" s="15">
        <v>1</v>
      </c>
      <c r="O28" s="15">
        <v>35</v>
      </c>
      <c r="P28" s="16">
        <v>12600</v>
      </c>
      <c r="Q28" s="23">
        <v>1</v>
      </c>
      <c r="R28" s="23">
        <v>35</v>
      </c>
      <c r="S28" s="24">
        <v>12600</v>
      </c>
      <c r="T28" s="23">
        <v>1</v>
      </c>
      <c r="U28" s="23">
        <v>35</v>
      </c>
      <c r="V28" s="24">
        <f t="shared" si="0"/>
        <v>12600</v>
      </c>
    </row>
    <row r="29" spans="1:22" s="2" customFormat="1" ht="14.25" customHeight="1">
      <c r="A29" s="11" t="s">
        <v>20</v>
      </c>
      <c r="B29" s="12">
        <v>0</v>
      </c>
      <c r="C29" s="12">
        <v>0</v>
      </c>
      <c r="D29" s="12">
        <v>0</v>
      </c>
      <c r="E29" s="14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5">
        <v>0</v>
      </c>
      <c r="O29" s="15">
        <v>0</v>
      </c>
      <c r="P29" s="15">
        <v>0</v>
      </c>
      <c r="Q29" s="25">
        <v>0</v>
      </c>
      <c r="R29" s="25">
        <v>0</v>
      </c>
      <c r="S29" s="26">
        <v>0</v>
      </c>
      <c r="T29" s="25">
        <v>0</v>
      </c>
      <c r="U29" s="25">
        <v>0</v>
      </c>
      <c r="V29" s="26">
        <v>0</v>
      </c>
    </row>
    <row r="30" spans="1:22" s="2" customFormat="1" ht="12.75">
      <c r="A30" s="19" t="s">
        <v>21</v>
      </c>
      <c r="B30" s="20">
        <f t="shared" ref="B30:V30" si="1">SUM(B13:B29)</f>
        <v>50</v>
      </c>
      <c r="C30" s="21">
        <f t="shared" si="1"/>
        <v>1600</v>
      </c>
      <c r="D30" s="21">
        <f t="shared" si="1"/>
        <v>576000</v>
      </c>
      <c r="E30" s="20">
        <f t="shared" si="1"/>
        <v>58</v>
      </c>
      <c r="F30" s="21">
        <f t="shared" si="1"/>
        <v>2059</v>
      </c>
      <c r="G30" s="21">
        <f t="shared" si="1"/>
        <v>741240</v>
      </c>
      <c r="H30" s="20">
        <f t="shared" si="1"/>
        <v>61</v>
      </c>
      <c r="I30" s="21">
        <f t="shared" si="1"/>
        <v>2172</v>
      </c>
      <c r="J30" s="21">
        <f t="shared" si="1"/>
        <v>781920</v>
      </c>
      <c r="K30" s="20">
        <f t="shared" si="1"/>
        <v>61</v>
      </c>
      <c r="L30" s="21">
        <f t="shared" si="1"/>
        <v>2038</v>
      </c>
      <c r="M30" s="21">
        <f t="shared" si="1"/>
        <v>733680</v>
      </c>
      <c r="N30" s="20">
        <f t="shared" si="1"/>
        <v>61</v>
      </c>
      <c r="O30" s="21">
        <f t="shared" si="1"/>
        <v>1652</v>
      </c>
      <c r="P30" s="21">
        <f t="shared" si="1"/>
        <v>594720</v>
      </c>
      <c r="Q30" s="27">
        <f t="shared" si="1"/>
        <v>61</v>
      </c>
      <c r="R30" s="28">
        <f t="shared" si="1"/>
        <v>1651</v>
      </c>
      <c r="S30" s="28">
        <f t="shared" si="1"/>
        <v>594360</v>
      </c>
      <c r="T30" s="27">
        <f t="shared" si="1"/>
        <v>60</v>
      </c>
      <c r="U30" s="28">
        <f t="shared" si="1"/>
        <v>1650</v>
      </c>
      <c r="V30" s="28">
        <f t="shared" si="1"/>
        <v>594000</v>
      </c>
    </row>
    <row r="31" spans="1:22" s="2" customFormat="1" ht="13.5">
      <c r="A31" s="35" t="s">
        <v>22</v>
      </c>
      <c r="B31" s="14"/>
      <c r="C31" s="16"/>
      <c r="D31" s="16"/>
      <c r="E31" s="14"/>
      <c r="F31" s="16"/>
      <c r="G31" s="16"/>
      <c r="H31" s="14"/>
      <c r="I31" s="16"/>
      <c r="J31" s="16"/>
      <c r="K31" s="14"/>
      <c r="L31" s="16"/>
      <c r="M31" s="16"/>
      <c r="N31" s="14"/>
      <c r="O31" s="16"/>
      <c r="P31" s="16"/>
      <c r="Q31" s="36"/>
      <c r="R31" s="37"/>
      <c r="S31" s="37"/>
    </row>
    <row r="32" spans="1:22" s="2" customFormat="1" ht="13.5">
      <c r="A32" s="38" t="s">
        <v>26</v>
      </c>
      <c r="B32" s="14"/>
      <c r="C32" s="16"/>
      <c r="D32" s="16"/>
      <c r="E32" s="14"/>
      <c r="F32" s="16"/>
      <c r="H32" s="14"/>
      <c r="I32" s="39"/>
      <c r="J32" s="16"/>
      <c r="K32" s="14"/>
      <c r="L32" s="16"/>
      <c r="M32" s="16"/>
      <c r="N32" s="14"/>
      <c r="O32" s="16"/>
      <c r="P32" s="16"/>
      <c r="Q32" s="36"/>
      <c r="R32" s="37"/>
      <c r="S32" s="37"/>
    </row>
    <row r="33" spans="1:19" s="2" customFormat="1" ht="13.5">
      <c r="A33" s="40" t="s">
        <v>23</v>
      </c>
      <c r="B33" s="13"/>
      <c r="C33" s="13"/>
      <c r="D33" s="37"/>
      <c r="E33" s="36"/>
      <c r="F33" s="37"/>
      <c r="H33" s="36"/>
      <c r="I33" s="37"/>
      <c r="J33" s="37"/>
      <c r="K33" s="36"/>
      <c r="L33" s="37"/>
      <c r="M33" s="37"/>
      <c r="N33" s="36"/>
      <c r="O33" s="37"/>
      <c r="P33" s="37"/>
      <c r="Q33" s="36"/>
      <c r="R33" s="37"/>
      <c r="S33" s="37"/>
    </row>
    <row r="34" spans="1:19" s="2" customFormat="1" ht="13.5">
      <c r="A34" s="41" t="s">
        <v>24</v>
      </c>
      <c r="B34" s="42"/>
      <c r="C34" s="9"/>
      <c r="D34" s="9"/>
      <c r="E34" s="43"/>
      <c r="F34" s="10"/>
      <c r="G34" s="37"/>
      <c r="H34" s="36"/>
      <c r="I34" s="37"/>
      <c r="J34" s="37"/>
      <c r="K34" s="36"/>
      <c r="L34" s="37"/>
      <c r="M34" s="37"/>
      <c r="N34" s="36"/>
      <c r="O34" s="37"/>
      <c r="P34" s="37"/>
      <c r="Q34" s="36"/>
      <c r="R34" s="37"/>
      <c r="S34" s="37"/>
    </row>
    <row r="35" spans="1:19" s="2" customFormat="1" ht="13.5">
      <c r="A35" s="7"/>
      <c r="B35" s="8"/>
      <c r="C35" s="8"/>
      <c r="D35" s="6"/>
      <c r="E35" s="5"/>
      <c r="F35" s="6"/>
      <c r="G35" s="6"/>
      <c r="H35" s="5"/>
      <c r="I35" s="6"/>
      <c r="J35" s="6"/>
      <c r="K35" s="5"/>
      <c r="L35" s="6"/>
      <c r="M35" s="6"/>
      <c r="N35" s="5"/>
      <c r="O35" s="6"/>
      <c r="P35" s="6"/>
      <c r="Q35" s="5"/>
      <c r="R35" s="6"/>
      <c r="S35" s="6"/>
    </row>
    <row r="36" spans="1:19" s="2" customFormat="1" ht="13.5">
      <c r="A36" s="7"/>
      <c r="B36" s="8"/>
      <c r="C36" s="8"/>
      <c r="D36" s="6"/>
      <c r="E36" s="5"/>
      <c r="F36" s="6"/>
      <c r="G36" s="6"/>
      <c r="H36" s="5"/>
      <c r="I36" s="6"/>
      <c r="J36" s="6"/>
      <c r="K36" s="5"/>
      <c r="L36" s="6"/>
      <c r="M36" s="6"/>
      <c r="N36" s="5"/>
      <c r="O36" s="6"/>
      <c r="P36" s="6"/>
      <c r="Q36" s="5"/>
      <c r="R36" s="6"/>
      <c r="S36" s="6"/>
    </row>
    <row r="37" spans="1:19" s="2" customFormat="1" ht="13.5">
      <c r="A37" s="7"/>
      <c r="B37" s="6"/>
      <c r="C37" s="6"/>
      <c r="D37" s="6"/>
      <c r="E37" s="5"/>
      <c r="F37" s="6"/>
      <c r="G37" s="6"/>
      <c r="H37" s="5"/>
      <c r="I37" s="6"/>
      <c r="J37" s="6"/>
      <c r="K37" s="5"/>
      <c r="L37" s="6"/>
      <c r="M37" s="6"/>
      <c r="N37" s="5"/>
      <c r="O37" s="6"/>
      <c r="P37" s="6"/>
      <c r="Q37" s="5"/>
      <c r="R37" s="6"/>
      <c r="S37" s="6"/>
    </row>
    <row r="38" spans="1:19" s="2" customFormat="1" ht="13.5">
      <c r="A38" s="7"/>
      <c r="B38" s="6"/>
      <c r="C38" s="6"/>
      <c r="D38" s="6"/>
      <c r="E38" s="5"/>
      <c r="F38" s="6"/>
      <c r="G38" s="6"/>
      <c r="H38" s="5"/>
      <c r="I38" s="6"/>
      <c r="J38" s="6"/>
      <c r="K38" s="5"/>
      <c r="L38" s="6"/>
      <c r="M38" s="6"/>
      <c r="N38" s="5"/>
      <c r="O38" s="6"/>
      <c r="P38" s="6"/>
      <c r="Q38" s="5"/>
      <c r="R38" s="6"/>
      <c r="S38" s="6"/>
    </row>
    <row r="39" spans="1:19" s="2" customFormat="1" ht="13.5">
      <c r="A39" s="7"/>
      <c r="B39" s="6"/>
      <c r="C39" s="6"/>
      <c r="D39" s="6"/>
      <c r="E39" s="5"/>
      <c r="F39" s="6"/>
      <c r="G39" s="6"/>
      <c r="H39" s="5"/>
      <c r="I39" s="6"/>
      <c r="J39" s="6"/>
      <c r="K39" s="5"/>
      <c r="L39" s="6"/>
      <c r="M39" s="6"/>
      <c r="N39" s="5"/>
      <c r="O39" s="6"/>
      <c r="P39" s="6"/>
      <c r="Q39" s="5"/>
      <c r="R39" s="6"/>
      <c r="S39" s="6"/>
    </row>
    <row r="40" spans="1:19" s="2" customFormat="1" ht="13.5">
      <c r="A40" s="7"/>
      <c r="B40" s="6"/>
      <c r="C40" s="6"/>
      <c r="D40" s="6"/>
      <c r="E40" s="5"/>
      <c r="F40" s="6"/>
      <c r="G40" s="6"/>
      <c r="H40" s="5"/>
      <c r="I40" s="6"/>
      <c r="J40" s="6"/>
      <c r="K40" s="5"/>
      <c r="L40" s="6"/>
      <c r="M40" s="6"/>
      <c r="N40" s="5"/>
      <c r="O40" s="6"/>
      <c r="P40" s="6"/>
      <c r="Q40" s="5"/>
      <c r="R40" s="6"/>
      <c r="S40" s="6"/>
    </row>
    <row r="41" spans="1:19" s="2" customFormat="1" ht="13.5">
      <c r="A41" s="7"/>
      <c r="B41" s="6"/>
      <c r="C41" s="6"/>
      <c r="D41" s="6"/>
      <c r="E41" s="5"/>
      <c r="F41" s="6"/>
      <c r="G41" s="6"/>
      <c r="H41" s="5"/>
      <c r="I41" s="6"/>
      <c r="J41" s="6"/>
      <c r="K41" s="5"/>
      <c r="L41" s="6"/>
      <c r="M41" s="6"/>
      <c r="N41" s="5"/>
      <c r="O41" s="6"/>
      <c r="P41" s="6"/>
      <c r="Q41" s="5"/>
      <c r="R41" s="6"/>
      <c r="S41" s="6"/>
    </row>
    <row r="42" spans="1:19" s="2" customFormat="1" ht="13.5">
      <c r="A42" s="7"/>
      <c r="B42" s="6"/>
      <c r="C42" s="6"/>
      <c r="D42" s="6"/>
      <c r="E42" s="5"/>
      <c r="F42" s="6"/>
      <c r="G42" s="6"/>
      <c r="H42" s="5"/>
      <c r="I42" s="6"/>
      <c r="J42" s="6"/>
      <c r="K42" s="5"/>
      <c r="L42" s="6"/>
      <c r="M42" s="6"/>
      <c r="N42" s="5"/>
      <c r="O42" s="6"/>
      <c r="P42" s="6"/>
      <c r="Q42" s="5"/>
      <c r="R42" s="6"/>
      <c r="S42" s="6"/>
    </row>
    <row r="43" spans="1:19" s="2" customFormat="1" ht="13.5">
      <c r="A43" s="7"/>
      <c r="B43" s="6"/>
      <c r="C43" s="6"/>
      <c r="D43" s="6"/>
      <c r="E43" s="5"/>
      <c r="F43" s="6"/>
      <c r="G43" s="6"/>
      <c r="H43" s="5"/>
      <c r="I43" s="6"/>
      <c r="J43" s="6"/>
      <c r="K43" s="5"/>
      <c r="L43" s="6"/>
      <c r="M43" s="6"/>
      <c r="N43" s="5"/>
      <c r="O43" s="6"/>
      <c r="P43" s="6"/>
      <c r="Q43" s="5"/>
      <c r="R43" s="6"/>
      <c r="S43" s="6"/>
    </row>
    <row r="44" spans="1:19" s="2" customFormat="1" ht="13.5">
      <c r="A44" s="7"/>
      <c r="B44" s="6"/>
      <c r="C44" s="6"/>
      <c r="D44" s="6"/>
      <c r="E44" s="5"/>
      <c r="F44" s="6"/>
      <c r="G44" s="6"/>
      <c r="H44" s="5"/>
      <c r="I44" s="6"/>
      <c r="J44" s="6"/>
      <c r="K44" s="5"/>
      <c r="L44" s="6"/>
      <c r="M44" s="6"/>
      <c r="N44" s="5"/>
      <c r="O44" s="6"/>
      <c r="P44" s="6"/>
      <c r="Q44" s="5"/>
      <c r="R44" s="6"/>
      <c r="S44" s="6"/>
    </row>
    <row r="45" spans="1:19" s="2" customFormat="1" ht="13.5">
      <c r="A45" s="7"/>
      <c r="B45" s="6"/>
      <c r="C45" s="6"/>
      <c r="D45" s="6"/>
      <c r="E45" s="5"/>
      <c r="F45" s="6"/>
      <c r="G45" s="6"/>
      <c r="H45" s="5"/>
      <c r="I45" s="6"/>
      <c r="J45" s="6"/>
      <c r="K45" s="5"/>
      <c r="L45" s="6"/>
      <c r="M45" s="6"/>
      <c r="N45" s="5"/>
      <c r="O45" s="6"/>
      <c r="P45" s="6"/>
      <c r="Q45" s="5"/>
      <c r="R45" s="6"/>
      <c r="S45" s="6"/>
    </row>
    <row r="46" spans="1:19" s="2" customFormat="1" ht="13.5">
      <c r="A46" s="7"/>
      <c r="B46" s="6"/>
      <c r="C46" s="6"/>
      <c r="D46" s="6"/>
      <c r="E46" s="5"/>
      <c r="F46" s="6"/>
      <c r="G46" s="6"/>
      <c r="H46" s="5"/>
      <c r="I46" s="6"/>
      <c r="J46" s="6"/>
      <c r="K46" s="5"/>
      <c r="L46" s="6"/>
      <c r="M46" s="6"/>
      <c r="N46" s="5"/>
      <c r="O46" s="6"/>
      <c r="P46" s="6"/>
      <c r="Q46" s="5"/>
      <c r="R46" s="6"/>
      <c r="S46" s="6"/>
    </row>
    <row r="47" spans="1:19" s="2" customFormat="1" ht="13.5">
      <c r="A47" s="7"/>
      <c r="B47" s="6"/>
      <c r="C47" s="6"/>
      <c r="D47" s="6"/>
      <c r="E47" s="5"/>
      <c r="F47" s="6"/>
      <c r="G47" s="6"/>
      <c r="H47" s="5"/>
      <c r="I47" s="6"/>
      <c r="J47" s="6"/>
      <c r="K47" s="5"/>
      <c r="L47" s="6"/>
      <c r="M47" s="6"/>
      <c r="N47" s="5"/>
      <c r="O47" s="6"/>
      <c r="P47" s="6"/>
      <c r="Q47" s="5"/>
      <c r="R47" s="6"/>
      <c r="S47" s="6"/>
    </row>
    <row r="48" spans="1:19" s="2" customFormat="1" ht="13.5">
      <c r="A48" s="7"/>
      <c r="B48" s="6"/>
      <c r="C48" s="6"/>
      <c r="D48" s="6"/>
      <c r="E48" s="5"/>
      <c r="F48" s="6"/>
      <c r="G48" s="6"/>
      <c r="H48" s="5"/>
      <c r="I48" s="6"/>
      <c r="J48" s="6"/>
      <c r="K48" s="5"/>
      <c r="L48" s="6"/>
      <c r="M48" s="6"/>
      <c r="N48" s="5"/>
      <c r="O48" s="6"/>
      <c r="P48" s="6"/>
      <c r="Q48" s="5"/>
      <c r="R48" s="6"/>
      <c r="S48" s="6"/>
    </row>
    <row r="49" spans="1:19" s="2" customFormat="1" ht="13.5">
      <c r="A49" s="7"/>
      <c r="B49" s="6"/>
      <c r="C49" s="6"/>
      <c r="D49" s="6"/>
      <c r="E49" s="5"/>
      <c r="F49" s="6"/>
      <c r="G49" s="6"/>
      <c r="H49" s="5"/>
      <c r="I49" s="6"/>
      <c r="J49" s="6"/>
      <c r="K49" s="5"/>
      <c r="L49" s="6"/>
      <c r="M49" s="6"/>
      <c r="N49" s="5"/>
      <c r="O49" s="6"/>
      <c r="P49" s="6"/>
      <c r="Q49" s="5"/>
      <c r="R49" s="6"/>
      <c r="S49" s="6"/>
    </row>
    <row r="50" spans="1:19" s="2" customFormat="1" ht="13.5">
      <c r="A50" s="7"/>
      <c r="B50" s="6"/>
      <c r="C50" s="6"/>
      <c r="D50" s="6"/>
      <c r="E50" s="5"/>
      <c r="F50" s="6"/>
      <c r="G50" s="6"/>
      <c r="H50" s="5"/>
      <c r="I50" s="6"/>
      <c r="J50" s="6"/>
      <c r="K50" s="5"/>
      <c r="L50" s="6"/>
      <c r="M50" s="6"/>
      <c r="N50" s="5"/>
      <c r="O50" s="6"/>
      <c r="P50" s="6"/>
      <c r="Q50" s="5"/>
      <c r="R50" s="6"/>
      <c r="S50" s="6"/>
    </row>
    <row r="51" spans="1:19" s="2" customFormat="1" ht="13.5">
      <c r="A51" s="7"/>
      <c r="B51" s="6"/>
      <c r="C51" s="6"/>
      <c r="D51" s="6"/>
      <c r="E51" s="5"/>
      <c r="F51" s="6"/>
      <c r="G51" s="6"/>
      <c r="H51" s="5"/>
      <c r="I51" s="6"/>
      <c r="J51" s="6"/>
      <c r="K51" s="5"/>
      <c r="L51" s="6"/>
      <c r="M51" s="6"/>
      <c r="N51" s="5"/>
      <c r="O51" s="6"/>
      <c r="P51" s="6"/>
      <c r="Q51" s="5"/>
      <c r="R51" s="6"/>
      <c r="S51" s="6"/>
    </row>
    <row r="52" spans="1:19" s="2" customFormat="1" ht="13.5">
      <c r="A52" s="7"/>
      <c r="B52" s="6"/>
      <c r="C52" s="6"/>
      <c r="D52" s="6"/>
      <c r="E52" s="5"/>
      <c r="F52" s="6"/>
      <c r="G52" s="6"/>
      <c r="H52" s="5"/>
      <c r="I52" s="6"/>
      <c r="J52" s="6"/>
      <c r="K52" s="5"/>
      <c r="L52" s="6"/>
      <c r="M52" s="6"/>
      <c r="N52" s="5"/>
      <c r="O52" s="6"/>
      <c r="P52" s="6"/>
      <c r="Q52" s="5"/>
      <c r="R52" s="6"/>
      <c r="S52" s="6"/>
    </row>
    <row r="53" spans="1:19" s="2" customFormat="1" ht="13.5">
      <c r="A53" s="7"/>
      <c r="B53" s="6"/>
      <c r="C53" s="6"/>
      <c r="D53" s="6"/>
      <c r="E53" s="5"/>
      <c r="F53" s="6"/>
      <c r="G53" s="6"/>
      <c r="H53" s="5"/>
      <c r="I53" s="6"/>
      <c r="J53" s="6"/>
      <c r="K53" s="5"/>
      <c r="L53" s="6"/>
      <c r="M53" s="6"/>
      <c r="N53" s="5"/>
      <c r="O53" s="6"/>
      <c r="P53" s="6"/>
      <c r="Q53" s="5"/>
      <c r="R53" s="6"/>
      <c r="S53" s="6"/>
    </row>
    <row r="54" spans="1:19" s="2" customFormat="1" ht="13.5">
      <c r="A54" s="7"/>
      <c r="B54" s="6"/>
      <c r="C54" s="6"/>
      <c r="D54" s="6"/>
      <c r="E54" s="5"/>
      <c r="F54" s="6"/>
      <c r="G54" s="6"/>
      <c r="H54" s="5"/>
      <c r="I54" s="6"/>
      <c r="J54" s="6"/>
      <c r="K54" s="5"/>
      <c r="L54" s="6"/>
      <c r="M54" s="6"/>
      <c r="N54" s="5"/>
      <c r="O54" s="6"/>
      <c r="P54" s="6"/>
      <c r="Q54" s="5"/>
      <c r="R54" s="6"/>
      <c r="S54" s="6"/>
    </row>
    <row r="55" spans="1:19" s="2" customFormat="1" ht="13.5">
      <c r="A55" s="7"/>
      <c r="B55" s="6"/>
      <c r="C55" s="6"/>
      <c r="D55" s="6"/>
      <c r="E55" s="5"/>
      <c r="F55" s="6"/>
      <c r="G55" s="6"/>
      <c r="H55" s="5"/>
      <c r="I55" s="6"/>
      <c r="J55" s="6"/>
      <c r="K55" s="5"/>
      <c r="L55" s="6"/>
      <c r="M55" s="6"/>
      <c r="N55" s="5"/>
      <c r="O55" s="6"/>
      <c r="P55" s="6"/>
      <c r="Q55" s="5"/>
      <c r="R55" s="6"/>
      <c r="S55" s="6"/>
    </row>
    <row r="56" spans="1:19" s="2" customFormat="1" ht="13.5">
      <c r="A56" s="7"/>
      <c r="B56" s="6"/>
      <c r="C56" s="6"/>
      <c r="D56" s="6"/>
      <c r="E56" s="5"/>
      <c r="F56" s="6"/>
      <c r="G56" s="6"/>
      <c r="H56" s="5"/>
      <c r="I56" s="6"/>
      <c r="J56" s="6"/>
      <c r="K56" s="5"/>
      <c r="L56" s="6"/>
      <c r="M56" s="6"/>
      <c r="N56" s="5"/>
      <c r="O56" s="6"/>
      <c r="P56" s="6"/>
      <c r="Q56" s="5"/>
      <c r="R56" s="6"/>
      <c r="S56" s="6"/>
    </row>
    <row r="57" spans="1:19" s="2" customFormat="1" ht="13.5">
      <c r="A57" s="7"/>
      <c r="B57" s="6"/>
      <c r="C57" s="6"/>
      <c r="D57" s="6"/>
      <c r="E57" s="5"/>
      <c r="F57" s="6"/>
      <c r="G57" s="6"/>
      <c r="H57" s="5"/>
      <c r="I57" s="6"/>
      <c r="J57" s="6"/>
      <c r="K57" s="5"/>
      <c r="L57" s="6"/>
      <c r="M57" s="6"/>
      <c r="N57" s="5"/>
      <c r="O57" s="6"/>
      <c r="P57" s="6"/>
      <c r="Q57" s="5"/>
      <c r="R57" s="6"/>
      <c r="S57" s="6"/>
    </row>
    <row r="58" spans="1:19" s="2" customFormat="1" ht="13.5">
      <c r="A58" s="7"/>
      <c r="B58" s="6"/>
      <c r="C58" s="6"/>
      <c r="D58" s="6"/>
      <c r="E58" s="5"/>
      <c r="F58" s="6"/>
      <c r="G58" s="6"/>
      <c r="H58" s="5"/>
      <c r="I58" s="6"/>
      <c r="J58" s="6"/>
      <c r="K58" s="5"/>
      <c r="L58" s="6"/>
      <c r="M58" s="6"/>
      <c r="N58" s="5"/>
      <c r="O58" s="6"/>
      <c r="P58" s="6"/>
      <c r="Q58" s="5"/>
      <c r="R58" s="6"/>
      <c r="S58" s="6"/>
    </row>
    <row r="59" spans="1:19" s="2" customFormat="1" ht="13.5">
      <c r="A59" s="7"/>
      <c r="B59" s="6"/>
      <c r="C59" s="6"/>
      <c r="D59" s="6"/>
      <c r="E59" s="5"/>
      <c r="F59" s="6"/>
      <c r="G59" s="6"/>
      <c r="H59" s="5"/>
      <c r="I59" s="6"/>
      <c r="J59" s="6"/>
      <c r="K59" s="5"/>
      <c r="L59" s="6"/>
      <c r="M59" s="6"/>
      <c r="N59" s="5"/>
      <c r="O59" s="6"/>
      <c r="P59" s="6"/>
      <c r="Q59" s="5"/>
      <c r="R59" s="6"/>
      <c r="S59" s="6"/>
    </row>
    <row r="60" spans="1:19" s="2" customFormat="1" ht="13.5">
      <c r="A60" s="7"/>
      <c r="B60" s="6"/>
      <c r="C60" s="6"/>
      <c r="D60" s="6"/>
      <c r="E60" s="5"/>
      <c r="F60" s="6"/>
      <c r="G60" s="6"/>
      <c r="H60" s="5"/>
      <c r="I60" s="6"/>
      <c r="J60" s="6"/>
      <c r="K60" s="5"/>
      <c r="L60" s="6"/>
      <c r="M60" s="6"/>
      <c r="N60" s="5"/>
      <c r="O60" s="6"/>
      <c r="P60" s="6"/>
      <c r="Q60" s="5"/>
      <c r="R60" s="6"/>
      <c r="S60" s="6"/>
    </row>
    <row r="61" spans="1:19" s="2" customFormat="1" ht="13.5">
      <c r="A61" s="7"/>
      <c r="B61" s="6"/>
      <c r="C61" s="6"/>
      <c r="D61" s="6"/>
      <c r="E61" s="5"/>
      <c r="F61" s="6"/>
      <c r="G61" s="6"/>
      <c r="H61" s="5"/>
      <c r="I61" s="6"/>
      <c r="J61" s="6"/>
      <c r="K61" s="5"/>
      <c r="L61" s="6"/>
      <c r="M61" s="6"/>
      <c r="N61" s="5"/>
      <c r="O61" s="6"/>
      <c r="P61" s="6"/>
      <c r="Q61" s="5"/>
      <c r="R61" s="6"/>
      <c r="S61" s="6"/>
    </row>
    <row r="62" spans="1:19" s="2" customFormat="1" ht="13.5">
      <c r="A62" s="7"/>
      <c r="B62" s="6"/>
      <c r="C62" s="6"/>
      <c r="D62" s="6"/>
      <c r="E62" s="5"/>
      <c r="F62" s="6"/>
      <c r="G62" s="6"/>
      <c r="H62" s="5"/>
      <c r="I62" s="6"/>
      <c r="J62" s="6"/>
      <c r="K62" s="5"/>
      <c r="L62" s="6"/>
      <c r="M62" s="6"/>
      <c r="N62" s="5"/>
      <c r="O62" s="6"/>
      <c r="P62" s="6"/>
      <c r="Q62" s="5"/>
      <c r="R62" s="6"/>
      <c r="S62" s="6"/>
    </row>
    <row r="63" spans="1:19" s="2" customFormat="1" ht="13.5">
      <c r="A63" s="7"/>
      <c r="B63" s="6"/>
      <c r="C63" s="6"/>
      <c r="D63" s="6"/>
      <c r="E63" s="5"/>
      <c r="F63" s="6"/>
      <c r="G63" s="6"/>
      <c r="H63" s="5"/>
      <c r="I63" s="6"/>
      <c r="J63" s="6"/>
      <c r="K63" s="5"/>
      <c r="L63" s="6"/>
      <c r="M63" s="6"/>
      <c r="N63" s="5"/>
      <c r="O63" s="6"/>
      <c r="P63" s="6"/>
      <c r="Q63" s="5"/>
      <c r="R63" s="6"/>
      <c r="S63" s="6"/>
    </row>
    <row r="64" spans="1:19" s="2" customFormat="1" ht="13.5">
      <c r="A64" s="7"/>
      <c r="B64" s="6"/>
      <c r="C64" s="6"/>
      <c r="D64" s="6"/>
      <c r="E64" s="5"/>
      <c r="F64" s="6"/>
      <c r="G64" s="6"/>
      <c r="H64" s="5"/>
      <c r="I64" s="6"/>
      <c r="J64" s="6"/>
      <c r="K64" s="5"/>
      <c r="L64" s="6"/>
      <c r="M64" s="6"/>
      <c r="N64" s="5"/>
      <c r="O64" s="6"/>
      <c r="P64" s="6"/>
      <c r="Q64" s="5"/>
      <c r="R64" s="6"/>
      <c r="S64" s="6"/>
    </row>
    <row r="65" spans="1:19" s="2" customFormat="1" ht="13.5">
      <c r="A65" s="7"/>
      <c r="B65" s="6"/>
      <c r="C65" s="6"/>
      <c r="D65" s="6"/>
      <c r="E65" s="5"/>
      <c r="F65" s="6"/>
      <c r="G65" s="6"/>
      <c r="H65" s="5"/>
      <c r="I65" s="6"/>
      <c r="J65" s="6"/>
      <c r="K65" s="5"/>
      <c r="L65" s="6"/>
      <c r="M65" s="6"/>
      <c r="N65" s="5"/>
      <c r="O65" s="6"/>
      <c r="P65" s="6"/>
      <c r="Q65" s="5"/>
      <c r="R65" s="6"/>
      <c r="S65" s="6"/>
    </row>
    <row r="66" spans="1:19" s="2" customFormat="1" ht="13.5">
      <c r="A66" s="7"/>
      <c r="B66" s="6"/>
      <c r="C66" s="6"/>
      <c r="D66" s="6"/>
      <c r="E66" s="5"/>
      <c r="F66" s="6"/>
      <c r="G66" s="6"/>
      <c r="H66" s="5"/>
      <c r="I66" s="6"/>
      <c r="J66" s="6"/>
      <c r="K66" s="5"/>
      <c r="L66" s="6"/>
      <c r="M66" s="6"/>
      <c r="N66" s="5"/>
      <c r="O66" s="6"/>
      <c r="P66" s="6"/>
      <c r="Q66" s="5"/>
      <c r="R66" s="6"/>
      <c r="S66" s="6"/>
    </row>
    <row r="67" spans="1:19" s="2" customFormat="1" ht="13.5">
      <c r="A67" s="7"/>
      <c r="B67" s="6"/>
      <c r="C67" s="6"/>
      <c r="D67" s="6"/>
      <c r="E67" s="5"/>
      <c r="F67" s="6"/>
      <c r="G67" s="6"/>
      <c r="H67" s="5"/>
      <c r="I67" s="6"/>
      <c r="J67" s="6"/>
      <c r="K67" s="5"/>
      <c r="L67" s="6"/>
      <c r="M67" s="6"/>
      <c r="N67" s="5"/>
      <c r="O67" s="6"/>
      <c r="P67" s="6"/>
      <c r="Q67" s="5"/>
      <c r="R67" s="6"/>
      <c r="S67" s="6"/>
    </row>
    <row r="68" spans="1:19" s="2" customFormat="1" ht="13.5">
      <c r="A68" s="7"/>
      <c r="B68" s="6"/>
      <c r="C68" s="6"/>
      <c r="D68" s="6"/>
      <c r="E68" s="5"/>
      <c r="F68" s="6"/>
      <c r="G68" s="6"/>
      <c r="H68" s="5"/>
      <c r="I68" s="6"/>
      <c r="J68" s="6"/>
      <c r="K68" s="5"/>
      <c r="L68" s="6"/>
      <c r="M68" s="6"/>
      <c r="N68" s="5"/>
      <c r="O68" s="6"/>
      <c r="P68" s="6"/>
      <c r="Q68" s="5"/>
      <c r="R68" s="6"/>
      <c r="S68" s="6"/>
    </row>
    <row r="69" spans="1:19" s="2" customFormat="1" ht="13.5">
      <c r="A69" s="7"/>
      <c r="B69" s="6"/>
      <c r="C69" s="6"/>
      <c r="D69" s="6"/>
      <c r="E69" s="5"/>
      <c r="F69" s="6"/>
      <c r="G69" s="6"/>
      <c r="H69" s="5"/>
      <c r="I69" s="6"/>
      <c r="J69" s="6"/>
      <c r="K69" s="5"/>
      <c r="L69" s="6"/>
      <c r="M69" s="6"/>
      <c r="N69" s="5"/>
      <c r="O69" s="6"/>
      <c r="P69" s="6"/>
      <c r="Q69" s="5"/>
      <c r="R69" s="6"/>
      <c r="S69" s="6"/>
    </row>
    <row r="70" spans="1:19" s="2" customFormat="1" ht="13.5">
      <c r="A70" s="7"/>
      <c r="B70" s="6"/>
      <c r="C70" s="6"/>
      <c r="D70" s="6"/>
      <c r="E70" s="5"/>
      <c r="F70" s="6"/>
      <c r="G70" s="6"/>
      <c r="H70" s="5"/>
      <c r="I70" s="6"/>
      <c r="J70" s="6"/>
      <c r="K70" s="5"/>
      <c r="L70" s="6"/>
      <c r="M70" s="6"/>
      <c r="N70" s="5"/>
      <c r="O70" s="6"/>
      <c r="P70" s="6"/>
      <c r="Q70" s="5"/>
      <c r="R70" s="6"/>
      <c r="S70" s="6"/>
    </row>
    <row r="71" spans="1:19" s="2" customFormat="1" ht="13.5">
      <c r="A71" s="7"/>
      <c r="B71" s="6"/>
      <c r="C71" s="6"/>
      <c r="D71" s="6"/>
      <c r="E71" s="5"/>
      <c r="F71" s="6"/>
      <c r="G71" s="6"/>
      <c r="H71" s="5"/>
      <c r="I71" s="6"/>
      <c r="J71" s="6"/>
      <c r="K71" s="5"/>
      <c r="L71" s="6"/>
      <c r="M71" s="6"/>
      <c r="N71" s="5"/>
      <c r="O71" s="6"/>
      <c r="P71" s="6"/>
      <c r="Q71" s="5"/>
      <c r="R71" s="6"/>
      <c r="S71" s="6"/>
    </row>
    <row r="72" spans="1:19" s="2" customFormat="1" ht="13.5">
      <c r="A72" s="7"/>
      <c r="B72" s="6"/>
      <c r="C72" s="6"/>
      <c r="D72" s="6"/>
      <c r="E72" s="5"/>
      <c r="F72" s="6"/>
      <c r="G72" s="6"/>
      <c r="H72" s="5"/>
      <c r="I72" s="6"/>
      <c r="J72" s="6"/>
      <c r="K72" s="5"/>
      <c r="L72" s="6"/>
      <c r="M72" s="6"/>
      <c r="N72" s="5"/>
      <c r="O72" s="6"/>
      <c r="P72" s="6"/>
      <c r="Q72" s="5"/>
      <c r="R72" s="6"/>
      <c r="S72" s="6"/>
    </row>
    <row r="73" spans="1:19" s="2" customFormat="1" ht="13.5">
      <c r="A73" s="7"/>
      <c r="B73" s="6"/>
      <c r="C73" s="6"/>
      <c r="D73" s="6"/>
      <c r="E73" s="5"/>
      <c r="F73" s="6"/>
      <c r="G73" s="6"/>
      <c r="H73" s="5"/>
      <c r="I73" s="6"/>
      <c r="J73" s="6"/>
      <c r="K73" s="5"/>
      <c r="L73" s="6"/>
      <c r="M73" s="6"/>
      <c r="N73" s="5"/>
      <c r="O73" s="6"/>
      <c r="P73" s="6"/>
      <c r="Q73" s="5"/>
      <c r="R73" s="6"/>
      <c r="S73" s="6"/>
    </row>
    <row r="74" spans="1:19" s="2" customFormat="1" ht="13.5">
      <c r="A74" s="7"/>
      <c r="B74" s="6"/>
      <c r="C74" s="6"/>
      <c r="D74" s="6"/>
      <c r="E74" s="5"/>
      <c r="F74" s="6"/>
      <c r="G74" s="6"/>
      <c r="H74" s="5"/>
      <c r="I74" s="6"/>
      <c r="J74" s="6"/>
      <c r="K74" s="5"/>
      <c r="L74" s="6"/>
      <c r="M74" s="6"/>
      <c r="N74" s="5"/>
      <c r="O74" s="6"/>
      <c r="P74" s="6"/>
      <c r="Q74" s="5"/>
      <c r="R74" s="6"/>
      <c r="S74" s="6"/>
    </row>
    <row r="75" spans="1:19" s="2" customFormat="1" ht="13.5">
      <c r="A75" s="7"/>
      <c r="B75" s="6"/>
      <c r="C75" s="6"/>
      <c r="D75" s="6"/>
      <c r="E75" s="5"/>
      <c r="F75" s="6"/>
      <c r="G75" s="6"/>
      <c r="H75" s="5"/>
      <c r="I75" s="6"/>
      <c r="J75" s="6"/>
      <c r="K75" s="5"/>
      <c r="L75" s="6"/>
      <c r="M75" s="6"/>
      <c r="N75" s="5"/>
      <c r="O75" s="6"/>
      <c r="P75" s="6"/>
      <c r="Q75" s="5"/>
      <c r="R75" s="6"/>
      <c r="S75" s="6"/>
    </row>
    <row r="76" spans="1:19" s="2" customFormat="1" ht="13.5">
      <c r="A76" s="7"/>
      <c r="B76" s="6"/>
      <c r="C76" s="6"/>
      <c r="D76" s="6"/>
      <c r="E76" s="5"/>
      <c r="F76" s="6"/>
      <c r="G76" s="6"/>
      <c r="H76" s="5"/>
      <c r="I76" s="6"/>
      <c r="J76" s="6"/>
      <c r="K76" s="5"/>
      <c r="L76" s="6"/>
      <c r="M76" s="6"/>
      <c r="N76" s="5"/>
      <c r="O76" s="6"/>
      <c r="P76" s="6"/>
      <c r="Q76" s="5"/>
      <c r="R76" s="6"/>
      <c r="S76" s="6"/>
    </row>
    <row r="183" spans="1:3">
      <c r="A183" s="31"/>
      <c r="B183" s="31"/>
      <c r="C183" s="31"/>
    </row>
    <row r="184" spans="1:3">
      <c r="A184" s="31" t="s">
        <v>28</v>
      </c>
      <c r="B184" s="31"/>
      <c r="C184" s="31"/>
    </row>
    <row r="185" spans="1:3">
      <c r="A185" s="31"/>
      <c r="B185" s="31" t="s">
        <v>29</v>
      </c>
      <c r="C185" s="31" t="s">
        <v>2</v>
      </c>
    </row>
    <row r="186" spans="1:3">
      <c r="A186" s="31">
        <v>2019</v>
      </c>
      <c r="B186" s="31">
        <v>50</v>
      </c>
      <c r="C186" s="32">
        <v>1600</v>
      </c>
    </row>
    <row r="187" spans="1:3">
      <c r="A187" s="31">
        <v>2020</v>
      </c>
      <c r="B187" s="31">
        <v>58</v>
      </c>
      <c r="C187" s="32">
        <v>2059</v>
      </c>
    </row>
    <row r="188" spans="1:3">
      <c r="A188" s="31">
        <v>2021</v>
      </c>
      <c r="B188" s="31">
        <v>61</v>
      </c>
      <c r="C188" s="32">
        <v>2172</v>
      </c>
    </row>
    <row r="189" spans="1:3">
      <c r="A189" s="31">
        <v>2022</v>
      </c>
      <c r="B189" s="31">
        <v>61</v>
      </c>
      <c r="C189" s="32">
        <v>2038</v>
      </c>
    </row>
    <row r="190" spans="1:3">
      <c r="A190" s="31">
        <v>2023</v>
      </c>
      <c r="B190" s="31">
        <v>61</v>
      </c>
      <c r="C190" s="32">
        <v>1652</v>
      </c>
    </row>
    <row r="191" spans="1:3">
      <c r="A191" s="31">
        <v>2024</v>
      </c>
      <c r="B191" s="31">
        <v>61</v>
      </c>
      <c r="C191" s="32">
        <v>1651</v>
      </c>
    </row>
    <row r="192" spans="1:3">
      <c r="A192" s="31">
        <v>2025</v>
      </c>
      <c r="B192" s="31">
        <v>60</v>
      </c>
      <c r="C192" s="32">
        <v>1650</v>
      </c>
    </row>
    <row r="193" spans="1:3">
      <c r="A193" s="31"/>
      <c r="B193" s="31"/>
      <c r="C193" s="31"/>
    </row>
    <row r="194" spans="1:3">
      <c r="A194" s="31">
        <v>2025</v>
      </c>
      <c r="B194" s="31" t="s">
        <v>1</v>
      </c>
      <c r="C194" s="31" t="s">
        <v>2</v>
      </c>
    </row>
    <row r="195" spans="1:3">
      <c r="A195" s="31" t="s">
        <v>30</v>
      </c>
      <c r="B195" s="33">
        <f>T13/T30*100</f>
        <v>6.666666666666667</v>
      </c>
      <c r="C195" s="34">
        <f>U13/U30*100</f>
        <v>4.2424242424242431</v>
      </c>
    </row>
    <row r="196" spans="1:3">
      <c r="A196" s="31" t="s">
        <v>5</v>
      </c>
      <c r="B196" s="33">
        <f>T14/T30*100</f>
        <v>8.3333333333333321</v>
      </c>
      <c r="C196" s="34">
        <f>U14/U30*100</f>
        <v>4.7878787878787881</v>
      </c>
    </row>
    <row r="197" spans="1:3">
      <c r="A197" s="31" t="s">
        <v>6</v>
      </c>
      <c r="B197" s="33">
        <f>T15/T30*100</f>
        <v>8.3333333333333321</v>
      </c>
      <c r="C197" s="33">
        <f>U15/U30*100</f>
        <v>11.030303030303031</v>
      </c>
    </row>
    <row r="198" spans="1:3">
      <c r="A198" s="31" t="s">
        <v>7</v>
      </c>
      <c r="B198" s="33">
        <f>T16/T30*100</f>
        <v>6.666666666666667</v>
      </c>
      <c r="C198" s="33">
        <f>U16/U30*100</f>
        <v>5.9393939393939394</v>
      </c>
    </row>
    <row r="199" spans="1:3">
      <c r="A199" s="31" t="s">
        <v>8</v>
      </c>
      <c r="B199" s="33">
        <f>T17/T30*100</f>
        <v>3.3333333333333335</v>
      </c>
      <c r="C199" s="33">
        <f>U17/U30*100</f>
        <v>2.1212121212121215</v>
      </c>
    </row>
    <row r="200" spans="1:3">
      <c r="A200" s="31" t="s">
        <v>9</v>
      </c>
      <c r="B200" s="33">
        <f>T18/T30*100</f>
        <v>1.6666666666666667</v>
      </c>
      <c r="C200" s="33">
        <f>U18/U30*100</f>
        <v>1.3333333333333335</v>
      </c>
    </row>
    <row r="201" spans="1:3">
      <c r="A201" s="31" t="s">
        <v>10</v>
      </c>
      <c r="B201" s="33">
        <f>T19/T30*100</f>
        <v>5</v>
      </c>
      <c r="C201" s="33">
        <f>U19/U30*100</f>
        <v>7.7575757575757578</v>
      </c>
    </row>
    <row r="202" spans="1:3">
      <c r="A202" s="31" t="s">
        <v>11</v>
      </c>
      <c r="B202" s="33">
        <f>T20/T30*100</f>
        <v>6.666666666666667</v>
      </c>
      <c r="C202" s="33">
        <f>U20/U30*100</f>
        <v>6.0606060606060606</v>
      </c>
    </row>
    <row r="203" spans="1:3">
      <c r="A203" s="31" t="s">
        <v>31</v>
      </c>
      <c r="B203" s="33">
        <f>T21/T30*100</f>
        <v>1.6666666666666667</v>
      </c>
      <c r="C203" s="33">
        <f>U21/U30*100</f>
        <v>2.1212121212121215</v>
      </c>
    </row>
    <row r="204" spans="1:3">
      <c r="A204" s="31" t="s">
        <v>13</v>
      </c>
      <c r="B204" s="33">
        <f>T22/T30*100</f>
        <v>8.3333333333333321</v>
      </c>
      <c r="C204" s="33">
        <f>U22/U30*100</f>
        <v>8.545454545454545</v>
      </c>
    </row>
    <row r="205" spans="1:3">
      <c r="A205" s="31" t="s">
        <v>32</v>
      </c>
      <c r="B205" s="33">
        <f>T23/T30*100</f>
        <v>3.3333333333333335</v>
      </c>
      <c r="C205" s="33">
        <f>U23/U30*100</f>
        <v>4.7272727272727275</v>
      </c>
    </row>
    <row r="206" spans="1:3">
      <c r="A206" s="31" t="s">
        <v>15</v>
      </c>
      <c r="B206" s="33">
        <f>T24/T30*100</f>
        <v>23.333333333333332</v>
      </c>
      <c r="C206" s="33">
        <f>U24/U30*100</f>
        <v>19.515151515151516</v>
      </c>
    </row>
    <row r="207" spans="1:3">
      <c r="A207" s="31" t="s">
        <v>16</v>
      </c>
      <c r="B207" s="33">
        <f>T25/T30*100</f>
        <v>3.3333333333333335</v>
      </c>
      <c r="C207" s="33">
        <f>U25/U30*100</f>
        <v>4.3030303030303028</v>
      </c>
    </row>
    <row r="208" spans="1:3">
      <c r="A208" s="31" t="s">
        <v>17</v>
      </c>
      <c r="B208" s="33">
        <f>T26/T30*100</f>
        <v>5</v>
      </c>
      <c r="C208" s="33">
        <f>U26/U30*100</f>
        <v>5.6363636363636367</v>
      </c>
    </row>
    <row r="209" spans="1:3">
      <c r="A209" s="31" t="s">
        <v>33</v>
      </c>
      <c r="B209" s="33">
        <f>T27/T30*100</f>
        <v>6.666666666666667</v>
      </c>
      <c r="C209" s="33">
        <f>U27/U30*100</f>
        <v>9.7575757575757578</v>
      </c>
    </row>
    <row r="210" spans="1:3">
      <c r="A210" s="31" t="s">
        <v>19</v>
      </c>
      <c r="B210" s="33">
        <f>T28/T30*100</f>
        <v>1.6666666666666667</v>
      </c>
      <c r="C210" s="33">
        <f>U28/U30*100</f>
        <v>2.1212121212121215</v>
      </c>
    </row>
    <row r="211" spans="1:3">
      <c r="A211" s="31" t="s">
        <v>20</v>
      </c>
      <c r="B211" s="33">
        <v>0</v>
      </c>
      <c r="C211" s="33">
        <v>0</v>
      </c>
    </row>
    <row r="212" spans="1:3">
      <c r="A212" s="31"/>
      <c r="B212" s="33">
        <f>SUM(B195:B211)</f>
        <v>100</v>
      </c>
      <c r="C212" s="33">
        <f>SUM(C195:C211)</f>
        <v>100</v>
      </c>
    </row>
  </sheetData>
  <mergeCells count="7">
    <mergeCell ref="T11:V11"/>
    <mergeCell ref="B11:D11"/>
    <mergeCell ref="E11:G11"/>
    <mergeCell ref="H11:J11"/>
    <mergeCell ref="K11:M11"/>
    <mergeCell ref="N11:P11"/>
    <mergeCell ref="Q11:S11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Montaño</dc:creator>
  <cp:lastModifiedBy>Estela Diaz</cp:lastModifiedBy>
  <dcterms:created xsi:type="dcterms:W3CDTF">2024-12-13T16:29:54Z</dcterms:created>
  <dcterms:modified xsi:type="dcterms:W3CDTF">2026-07-22T13:26:47Z</dcterms:modified>
</cp:coreProperties>
</file>