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0730" windowHeight="11760" firstSheet="2" activeTab="6"/>
  </bookViews>
  <sheets>
    <sheet name="Enero 2026" sheetId="17" r:id="rId1"/>
    <sheet name="enero-febrero 2026" sheetId="18" r:id="rId2"/>
    <sheet name="enero-marzo 2026" sheetId="19" r:id="rId3"/>
    <sheet name="enero-abril 2026" sheetId="20" r:id="rId4"/>
    <sheet name="enero-mayo 2026" sheetId="21" r:id="rId5"/>
    <sheet name="1° semestre 2026" sheetId="22" r:id="rId6"/>
    <sheet name="enero-julio 2026" sheetId="23" r:id="rId7"/>
  </sheets>
  <definedNames>
    <definedName name="_xlnm.Database" localSheetId="0">#REF!</definedName>
    <definedName name="_xlnm.Databas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8" i="23" l="1"/>
  <c r="B148" i="23"/>
  <c r="D145" i="23" s="1"/>
  <c r="D146" i="23"/>
  <c r="D144" i="23"/>
  <c r="C141" i="23"/>
  <c r="B141" i="23"/>
  <c r="D141" i="23" s="1"/>
  <c r="D125" i="23"/>
  <c r="D121" i="23"/>
  <c r="D117" i="23"/>
  <c r="D113" i="23"/>
  <c r="D109" i="23"/>
  <c r="C104" i="23"/>
  <c r="B104" i="23"/>
  <c r="D104" i="23" s="1"/>
  <c r="D84" i="23"/>
  <c r="D80" i="23"/>
  <c r="D76" i="23"/>
  <c r="C72" i="23"/>
  <c r="B72" i="23"/>
  <c r="D72" i="23" s="1"/>
  <c r="D71" i="23"/>
  <c r="D69" i="23"/>
  <c r="D68" i="23"/>
  <c r="D67" i="23"/>
  <c r="D65" i="23"/>
  <c r="D64" i="23"/>
  <c r="D63" i="23"/>
  <c r="D61" i="23"/>
  <c r="D60" i="23"/>
  <c r="D59" i="23"/>
  <c r="D57" i="23"/>
  <c r="D56" i="23"/>
  <c r="D55" i="23"/>
  <c r="D53" i="23"/>
  <c r="D52" i="23"/>
  <c r="D51" i="23"/>
  <c r="D49" i="23"/>
  <c r="D48" i="23"/>
  <c r="D47" i="23"/>
  <c r="D45" i="23"/>
  <c r="D44" i="23"/>
  <c r="D43" i="23"/>
  <c r="D42" i="23"/>
  <c r="D41" i="23"/>
  <c r="D40" i="23"/>
  <c r="D39" i="23"/>
  <c r="D38" i="23"/>
  <c r="C35" i="23"/>
  <c r="B35" i="23"/>
  <c r="D33" i="23" s="1"/>
  <c r="D34" i="23"/>
  <c r="D32" i="23"/>
  <c r="D31" i="23"/>
  <c r="D30" i="23"/>
  <c r="D28" i="23"/>
  <c r="D27" i="23"/>
  <c r="D26" i="23"/>
  <c r="D24" i="23"/>
  <c r="D23" i="23"/>
  <c r="D22" i="23"/>
  <c r="D20" i="23"/>
  <c r="D19" i="23"/>
  <c r="D18" i="23"/>
  <c r="D16" i="23"/>
  <c r="D15" i="23"/>
  <c r="D14" i="23"/>
  <c r="D12" i="23"/>
  <c r="D11" i="23"/>
  <c r="D10" i="23"/>
  <c r="D92" i="23" l="1"/>
  <c r="D100" i="23"/>
  <c r="D77" i="23"/>
  <c r="D81" i="23"/>
  <c r="D85" i="23"/>
  <c r="D89" i="23"/>
  <c r="D93" i="23"/>
  <c r="D97" i="23"/>
  <c r="D101" i="23"/>
  <c r="D110" i="23"/>
  <c r="D114" i="23"/>
  <c r="D118" i="23"/>
  <c r="D122" i="23"/>
  <c r="D126" i="23"/>
  <c r="D130" i="23"/>
  <c r="D134" i="23"/>
  <c r="D138" i="23"/>
  <c r="D147" i="23"/>
  <c r="D88" i="23"/>
  <c r="D96" i="23"/>
  <c r="D137" i="23"/>
  <c r="D78" i="23"/>
  <c r="D82" i="23"/>
  <c r="D86" i="23"/>
  <c r="D90" i="23"/>
  <c r="D94" i="23"/>
  <c r="D98" i="23"/>
  <c r="D102" i="23"/>
  <c r="D107" i="23"/>
  <c r="D111" i="23"/>
  <c r="D115" i="23"/>
  <c r="D119" i="23"/>
  <c r="D123" i="23"/>
  <c r="D127" i="23"/>
  <c r="D131" i="23"/>
  <c r="D135" i="23"/>
  <c r="D139" i="23"/>
  <c r="D129" i="23"/>
  <c r="D133" i="23"/>
  <c r="D9" i="23"/>
  <c r="D13" i="23"/>
  <c r="D17" i="23"/>
  <c r="D21" i="23"/>
  <c r="D25" i="23"/>
  <c r="D29" i="23"/>
  <c r="D46" i="23"/>
  <c r="D50" i="23"/>
  <c r="D54" i="23"/>
  <c r="D58" i="23"/>
  <c r="D62" i="23"/>
  <c r="D66" i="23"/>
  <c r="D70" i="23"/>
  <c r="D75" i="23"/>
  <c r="D79" i="23"/>
  <c r="D83" i="23"/>
  <c r="D87" i="23"/>
  <c r="D91" i="23"/>
  <c r="D95" i="23"/>
  <c r="D99" i="23"/>
  <c r="D103" i="23"/>
  <c r="D108" i="23"/>
  <c r="D112" i="23"/>
  <c r="D116" i="23"/>
  <c r="D120" i="23"/>
  <c r="D124" i="23"/>
  <c r="D128" i="23"/>
  <c r="D132" i="23"/>
  <c r="D136" i="23"/>
  <c r="D140" i="23"/>
  <c r="D35" i="23"/>
  <c r="B149" i="23"/>
  <c r="E148" i="23" s="1"/>
  <c r="C149" i="23"/>
  <c r="E141" i="23"/>
  <c r="D148" i="23"/>
  <c r="E104" i="23" l="1"/>
  <c r="E72" i="23"/>
  <c r="E149" i="23"/>
  <c r="E147" i="23"/>
  <c r="E146" i="23"/>
  <c r="E145" i="23"/>
  <c r="E144" i="23"/>
  <c r="E140" i="23"/>
  <c r="E139" i="23"/>
  <c r="E138" i="23"/>
  <c r="E137" i="23"/>
  <c r="E136" i="23"/>
  <c r="E135" i="23"/>
  <c r="E134" i="23"/>
  <c r="E133" i="23"/>
  <c r="E132" i="23"/>
  <c r="E131" i="23"/>
  <c r="E130" i="23"/>
  <c r="E129" i="23"/>
  <c r="E128" i="23"/>
  <c r="E127" i="23"/>
  <c r="E126" i="23"/>
  <c r="E125" i="23"/>
  <c r="E124" i="23"/>
  <c r="E123" i="23"/>
  <c r="E122" i="23"/>
  <c r="E121" i="23"/>
  <c r="E120" i="23"/>
  <c r="E119" i="23"/>
  <c r="E118" i="23"/>
  <c r="E117" i="23"/>
  <c r="E116" i="23"/>
  <c r="E115" i="23"/>
  <c r="E114" i="23"/>
  <c r="E113" i="23"/>
  <c r="E112" i="23"/>
  <c r="E111" i="23"/>
  <c r="E110" i="23"/>
  <c r="E109" i="23"/>
  <c r="E108" i="23"/>
  <c r="E107" i="23"/>
  <c r="E103" i="23"/>
  <c r="E102" i="23"/>
  <c r="E101" i="23"/>
  <c r="E100" i="23"/>
  <c r="E99" i="23"/>
  <c r="E98" i="23"/>
  <c r="E97" i="23"/>
  <c r="E96" i="23"/>
  <c r="E95" i="23"/>
  <c r="E94" i="23"/>
  <c r="E93" i="23"/>
  <c r="E92" i="23"/>
  <c r="E91" i="23"/>
  <c r="E90" i="23"/>
  <c r="E89" i="23"/>
  <c r="E88" i="23"/>
  <c r="E87" i="23"/>
  <c r="E86" i="23"/>
  <c r="E85" i="23"/>
  <c r="E84" i="23"/>
  <c r="E83" i="23"/>
  <c r="E82" i="23"/>
  <c r="E81" i="23"/>
  <c r="E80" i="23"/>
  <c r="E79" i="23"/>
  <c r="E78" i="23"/>
  <c r="E77" i="23"/>
  <c r="E76" i="23"/>
  <c r="E75" i="23"/>
  <c r="E71" i="23"/>
  <c r="E70" i="23"/>
  <c r="E69" i="23"/>
  <c r="E68" i="23"/>
  <c r="E67" i="23"/>
  <c r="E66" i="23"/>
  <c r="E65" i="23"/>
  <c r="E64" i="23"/>
  <c r="E63" i="23"/>
  <c r="E62" i="23"/>
  <c r="E61" i="23"/>
  <c r="E60" i="23"/>
  <c r="E59" i="23"/>
  <c r="E58" i="23"/>
  <c r="E57" i="23"/>
  <c r="E56" i="23"/>
  <c r="E55" i="23"/>
  <c r="E54" i="23"/>
  <c r="E53" i="23"/>
  <c r="E52" i="23"/>
  <c r="E51" i="23"/>
  <c r="E50" i="23"/>
  <c r="E49" i="23"/>
  <c r="E48" i="23"/>
  <c r="E47" i="23"/>
  <c r="E46" i="23"/>
  <c r="E45" i="23"/>
  <c r="E44" i="23"/>
  <c r="E43" i="23"/>
  <c r="E42" i="23"/>
  <c r="E41" i="23"/>
  <c r="E40" i="23"/>
  <c r="E39" i="23"/>
  <c r="E38" i="23"/>
  <c r="E34" i="23"/>
  <c r="E33" i="23"/>
  <c r="E32" i="23"/>
  <c r="E31" i="23"/>
  <c r="E30" i="23"/>
  <c r="E29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9" i="23"/>
  <c r="E35" i="23"/>
</calcChain>
</file>

<file path=xl/sharedStrings.xml><?xml version="1.0" encoding="utf-8"?>
<sst xmlns="http://schemas.openxmlformats.org/spreadsheetml/2006/main" count="918" uniqueCount="153">
  <si>
    <t>Total Entre Ríos</t>
  </si>
  <si>
    <t>Región/ País</t>
  </si>
  <si>
    <t>América</t>
  </si>
  <si>
    <t>Brasil</t>
  </si>
  <si>
    <t>Chile</t>
  </si>
  <si>
    <t>Colombia</t>
  </si>
  <si>
    <t>Costa Rica</t>
  </si>
  <si>
    <t>Ecuador</t>
  </si>
  <si>
    <t>El Salvador</t>
  </si>
  <si>
    <t>Estados Unidos</t>
  </si>
  <si>
    <t>México</t>
  </si>
  <si>
    <t>Paraguay</t>
  </si>
  <si>
    <t>Perú</t>
  </si>
  <si>
    <t>Uruguay</t>
  </si>
  <si>
    <t>Venezuela</t>
  </si>
  <si>
    <t>Europa</t>
  </si>
  <si>
    <t>España</t>
  </si>
  <si>
    <t>Grecia</t>
  </si>
  <si>
    <t>Países Bajos</t>
  </si>
  <si>
    <t>Reino Unido</t>
  </si>
  <si>
    <t>República Federal de Alemania</t>
  </si>
  <si>
    <t>Turquía</t>
  </si>
  <si>
    <t>Demás países</t>
  </si>
  <si>
    <t>Asia</t>
  </si>
  <si>
    <t>Arabia Saudita</t>
  </si>
  <si>
    <t>Bangladesh</t>
  </si>
  <si>
    <t>China</t>
  </si>
  <si>
    <t>Filipinas</t>
  </si>
  <si>
    <t>Indonesia</t>
  </si>
  <si>
    <t>Malasia</t>
  </si>
  <si>
    <t>República de Yemen</t>
  </si>
  <si>
    <t>Tailandia</t>
  </si>
  <si>
    <t>Vietnam</t>
  </si>
  <si>
    <t>África</t>
  </si>
  <si>
    <t>Angola</t>
  </si>
  <si>
    <t>Argelia</t>
  </si>
  <si>
    <t>Comoras</t>
  </si>
  <si>
    <t>Gambia</t>
  </si>
  <si>
    <t>Ghana</t>
  </si>
  <si>
    <t>Kenya</t>
  </si>
  <si>
    <t>Marruecos</t>
  </si>
  <si>
    <t>Senegal</t>
  </si>
  <si>
    <t>Sudáfrica</t>
  </si>
  <si>
    <t>Oceanía</t>
  </si>
  <si>
    <t>Fuente: Dirección General de Estadística y Censos  provincia de Entre Ríos en base a datos de INDEC</t>
  </si>
  <si>
    <t>Bolivia</t>
  </si>
  <si>
    <t>Canadá</t>
  </si>
  <si>
    <t>Cuba</t>
  </si>
  <si>
    <t>Guatemala</t>
  </si>
  <si>
    <t>Honduras</t>
  </si>
  <si>
    <t>Panamá</t>
  </si>
  <si>
    <t>República Dominicana</t>
  </si>
  <si>
    <t>Trinidad y Tobago</t>
  </si>
  <si>
    <t>Bélgica</t>
  </si>
  <si>
    <t>Bulgaria</t>
  </si>
  <si>
    <t>Francia</t>
  </si>
  <si>
    <t>Hungría</t>
  </si>
  <si>
    <t>Italia</t>
  </si>
  <si>
    <t>Noruega</t>
  </si>
  <si>
    <t>Polonia</t>
  </si>
  <si>
    <t>Portugal</t>
  </si>
  <si>
    <t>Rumania</t>
  </si>
  <si>
    <t>Rusia</t>
  </si>
  <si>
    <t>Suiza</t>
  </si>
  <si>
    <t>Emiratos Arabes Unidos</t>
  </si>
  <si>
    <t>India</t>
  </si>
  <si>
    <t>Iraq</t>
  </si>
  <si>
    <t>Japón</t>
  </si>
  <si>
    <t>Jordania</t>
  </si>
  <si>
    <t>Kuwait</t>
  </si>
  <si>
    <t>Omán</t>
  </si>
  <si>
    <t>Taiwan</t>
  </si>
  <si>
    <t>Egipto</t>
  </si>
  <si>
    <t>Nigeria</t>
  </si>
  <si>
    <t>Rep. Democrática del Congo (ex Zaire)</t>
  </si>
  <si>
    <t>Nueva Zelanda</t>
  </si>
  <si>
    <t>Territorios vinculados a Francia</t>
  </si>
  <si>
    <t>Puerto Rico(Estado Asociado)</t>
  </si>
  <si>
    <t>Irlanda</t>
  </si>
  <si>
    <t>Bahrein</t>
  </si>
  <si>
    <t>Guinea</t>
  </si>
  <si>
    <t>Liberia</t>
  </si>
  <si>
    <t>Algunos países no pueden ser expuestos por secreto estadístico por lo que están incluidos en demás países</t>
  </si>
  <si>
    <t>Provincia de Entre Ríos - Dirección General de Estadística y Censos •Exportaciones de origen entrerriano por país y región de destino • enero 2026</t>
  </si>
  <si>
    <t>Tns.
2026(*)</t>
  </si>
  <si>
    <t>*Datos provisorios según base de fecha 23 de febrero 2026</t>
  </si>
  <si>
    <t>%  Dólares FOB 2026
sobre total Entre Ríos</t>
  </si>
  <si>
    <t>%  Dólares FOB 2026
sobre total Región</t>
  </si>
  <si>
    <t xml:space="preserve">Dólares  FOB
2026(*)  </t>
  </si>
  <si>
    <t>Nicaragua</t>
  </si>
  <si>
    <t>Bosnia Herzegovina</t>
  </si>
  <si>
    <t>Croacia</t>
  </si>
  <si>
    <t>Dinamarca</t>
  </si>
  <si>
    <t>Macedonia</t>
  </si>
  <si>
    <t>República Checa</t>
  </si>
  <si>
    <t>Suecia</t>
  </si>
  <si>
    <t>Corea Republicana</t>
  </si>
  <si>
    <t>Israel</t>
  </si>
  <si>
    <t>Líbano</t>
  </si>
  <si>
    <t>Qatar</t>
  </si>
  <si>
    <t>Costa de Marfil</t>
  </si>
  <si>
    <t>Gabón</t>
  </si>
  <si>
    <t>Guinea Ecuatorial</t>
  </si>
  <si>
    <t>Malí</t>
  </si>
  <si>
    <t>Sierra Leona</t>
  </si>
  <si>
    <t>Somalia</t>
  </si>
  <si>
    <t>Túnez</t>
  </si>
  <si>
    <t>Provincia de Entre Ríos - Dirección General de Estadística y Censos •Exportaciones de origen entrerriano por país y región de destino • enero- febrero 2026</t>
  </si>
  <si>
    <t>*Datos provisorios según base de fecha 25 de marzo 2026</t>
  </si>
  <si>
    <t>Provincia de Entre Ríos - Dirección General de Estadística y Censos •Exportaciones de origen entrerriano por país y región de destino • enero- marzo 2026</t>
  </si>
  <si>
    <t>Bahamas</t>
  </si>
  <si>
    <t>Haití</t>
  </si>
  <si>
    <t>Albania</t>
  </si>
  <si>
    <t>Chipre</t>
  </si>
  <si>
    <t>Ucrania</t>
  </si>
  <si>
    <t>Benin</t>
  </si>
  <si>
    <t>Camerún</t>
  </si>
  <si>
    <t>Congo</t>
  </si>
  <si>
    <t>Djibouti</t>
  </si>
  <si>
    <t>Mauricio</t>
  </si>
  <si>
    <t>Mauritania</t>
  </si>
  <si>
    <t>*Datos provisorios según base de fecha 21 de abril 2026</t>
  </si>
  <si>
    <t>Provincia de Entre Ríos - Dirección General de Estadística y Censos •Exportaciones de origen entrerriano por país y región de destino • enero- abril 2026</t>
  </si>
  <si>
    <t>Austria</t>
  </si>
  <si>
    <t>Bielorus</t>
  </si>
  <si>
    <t>Lituania</t>
  </si>
  <si>
    <t>Moldova</t>
  </si>
  <si>
    <t>Azerbaidzhan</t>
  </si>
  <si>
    <t>Georgia</t>
  </si>
  <si>
    <t>Kazajstan</t>
  </si>
  <si>
    <t>Singapur</t>
  </si>
  <si>
    <t>Uzbekistan</t>
  </si>
  <si>
    <t>Mozambique</t>
  </si>
  <si>
    <t>Namibia</t>
  </si>
  <si>
    <t>Togo</t>
  </si>
  <si>
    <t>Australia</t>
  </si>
  <si>
    <t>*Datos provisorios según base de fecha 21 de mayo 2026</t>
  </si>
  <si>
    <t>Provincia de Entre Ríos - Dirección General de Estadística y Censos •Exportaciones de origen entrerriano por país y región de destino • enero- mayo 2026</t>
  </si>
  <si>
    <t>Eslovenia</t>
  </si>
  <si>
    <t>Malta</t>
  </si>
  <si>
    <t>Kirguistan</t>
  </si>
  <si>
    <t>Libia</t>
  </si>
  <si>
    <t>Níger</t>
  </si>
  <si>
    <t>Tanzania</t>
  </si>
  <si>
    <t>*Datos provisorios según base de fecha 19 de junio 2026</t>
  </si>
  <si>
    <t>Provincia de Entre Ríos - Dirección General de Estadística y Censos •Exportaciones de origen entrerriano por país y región de destino • 1° semestre 2026</t>
  </si>
  <si>
    <t>Jamaica</t>
  </si>
  <si>
    <t>Corea Democrática</t>
  </si>
  <si>
    <t>Cabo Verde</t>
  </si>
  <si>
    <t>Provincia de Entre Ríos - Dirección General de Estadística y Censos •Exportaciones de origen entrerriano por país y región de destino • enero-julio 2026</t>
  </si>
  <si>
    <t>*Datos provisorios según base de fecha 21 de agosto 2026</t>
  </si>
  <si>
    <t>*Datos provisorios según base de fecha 3 de septiembre 2026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</si>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</sst>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0_)"/>
    <numFmt numFmtId="166" formatCode="0.000"/>
    <numFmt numFmtId="167" formatCode="#,##0.00_ ;\-#,##0.00\ "/>
  </numFmts>
  <fonts count="13">
    <font>
      <sz val="11"/>
      <color theme="1"/>
      <name val="Calibri"/>
      <family val="2"/>
      <scheme val="minor"/>
    </font>
    <font>
      <b/>
      <sz val="11"/>
      <color theme="1"/>
      <name val="AvenirNext LT Pro Bold"/>
      <family val="2"/>
    </font>
    <font>
      <b/>
      <sz val="10"/>
      <name val="Century Gothic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9"/>
      <color theme="1"/>
      <name val="Century Gothic"/>
      <family val="2"/>
    </font>
    <font>
      <sz val="11"/>
      <color indexed="8"/>
      <name val="Calibri"/>
      <family val="2"/>
    </font>
    <font>
      <sz val="10"/>
      <color theme="1"/>
      <name val="Century Gothic"/>
      <family val="2"/>
    </font>
    <font>
      <i/>
      <sz val="9"/>
      <color theme="1"/>
      <name val="Century Gothic"/>
      <family val="2"/>
    </font>
    <font>
      <sz val="8"/>
      <color indexed="8"/>
      <name val="AvenirNext LT Pro Regular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1">
    <xf numFmtId="0" fontId="0" fillId="0" borderId="0" xfId="0"/>
    <xf numFmtId="1" fontId="3" fillId="2" borderId="1" xfId="0" applyNumberFormat="1" applyFont="1" applyFill="1" applyBorder="1" applyAlignment="1" applyProtection="1">
      <alignment horizontal="center" vertical="center" wrapText="1"/>
    </xf>
    <xf numFmtId="165" fontId="3" fillId="2" borderId="1" xfId="0" applyNumberFormat="1" applyFont="1" applyFill="1" applyBorder="1" applyAlignment="1" applyProtection="1">
      <alignment horizontal="center" vertical="center" wrapText="1"/>
    </xf>
    <xf numFmtId="4" fontId="2" fillId="2" borderId="0" xfId="0" applyNumberFormat="1" applyFont="1" applyFill="1" applyBorder="1" applyAlignment="1">
      <alignment horizontal="right"/>
    </xf>
    <xf numFmtId="4" fontId="4" fillId="2" borderId="0" xfId="0" applyNumberFormat="1" applyFont="1" applyFill="1" applyBorder="1" applyAlignment="1">
      <alignment horizontal="right"/>
    </xf>
    <xf numFmtId="0" fontId="5" fillId="2" borderId="0" xfId="0" applyFont="1" applyFill="1" applyBorder="1"/>
    <xf numFmtId="0" fontId="5" fillId="2" borderId="0" xfId="0" applyFont="1" applyFill="1"/>
    <xf numFmtId="3" fontId="3" fillId="2" borderId="1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left" vertical="center"/>
    </xf>
    <xf numFmtId="3" fontId="3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Border="1" applyAlignment="1">
      <alignment horizontal="right"/>
    </xf>
    <xf numFmtId="4" fontId="5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/>
    <xf numFmtId="3" fontId="5" fillId="2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0" fillId="2" borderId="0" xfId="0" applyFill="1" applyBorder="1"/>
    <xf numFmtId="3" fontId="5" fillId="2" borderId="0" xfId="0" applyNumberFormat="1" applyFont="1" applyFill="1" applyBorder="1"/>
    <xf numFmtId="0" fontId="5" fillId="2" borderId="0" xfId="0" applyFont="1" applyFill="1" applyBorder="1" applyAlignment="1">
      <alignment horizontal="left" vertical="top" wrapText="1"/>
    </xf>
    <xf numFmtId="167" fontId="4" fillId="2" borderId="0" xfId="1" applyNumberFormat="1" applyFont="1" applyFill="1" applyBorder="1" applyAlignment="1">
      <alignment horizontal="right"/>
    </xf>
    <xf numFmtId="164" fontId="6" fillId="2" borderId="0" xfId="1" applyFont="1" applyFill="1" applyBorder="1" applyAlignment="1">
      <alignment horizontal="right"/>
    </xf>
    <xf numFmtId="164" fontId="5" fillId="2" borderId="0" xfId="1" applyFont="1" applyFill="1" applyBorder="1" applyAlignment="1">
      <alignment horizontal="right"/>
    </xf>
    <xf numFmtId="164" fontId="2" fillId="2" borderId="0" xfId="1" applyFont="1" applyFill="1" applyBorder="1" applyAlignment="1">
      <alignment horizontal="right"/>
    </xf>
    <xf numFmtId="0" fontId="9" fillId="2" borderId="0" xfId="0" applyFont="1" applyFill="1" applyBorder="1"/>
    <xf numFmtId="0" fontId="1" fillId="2" borderId="0" xfId="0" applyFont="1" applyFill="1" applyAlignment="1"/>
    <xf numFmtId="0" fontId="2" fillId="2" borderId="0" xfId="0" applyFont="1" applyFill="1"/>
    <xf numFmtId="3" fontId="2" fillId="2" borderId="0" xfId="0" applyNumberFormat="1" applyFont="1" applyFill="1" applyAlignment="1">
      <alignment horizontal="right" wrapText="1"/>
    </xf>
    <xf numFmtId="0" fontId="0" fillId="2" borderId="0" xfId="0" applyFill="1" applyAlignment="1"/>
    <xf numFmtId="166" fontId="0" fillId="2" borderId="0" xfId="0" applyNumberFormat="1" applyFill="1" applyAlignment="1"/>
    <xf numFmtId="164" fontId="5" fillId="2" borderId="0" xfId="1" applyFont="1" applyFill="1"/>
    <xf numFmtId="4" fontId="3" fillId="2" borderId="0" xfId="0" applyNumberFormat="1" applyFont="1" applyFill="1" applyBorder="1" applyAlignment="1">
      <alignment horizontal="right" vertical="center"/>
    </xf>
    <xf numFmtId="164" fontId="5" fillId="2" borderId="0" xfId="1" applyFont="1" applyFill="1" applyBorder="1"/>
    <xf numFmtId="0" fontId="10" fillId="2" borderId="0" xfId="0" applyFont="1" applyFill="1" applyBorder="1"/>
    <xf numFmtId="2" fontId="5" fillId="2" borderId="0" xfId="0" applyNumberFormat="1" applyFont="1" applyFill="1" applyBorder="1"/>
    <xf numFmtId="49" fontId="7" fillId="2" borderId="0" xfId="0" applyNumberFormat="1" applyFont="1" applyFill="1" applyBorder="1"/>
    <xf numFmtId="1" fontId="5" fillId="2" borderId="0" xfId="0" applyNumberFormat="1" applyFont="1" applyFill="1" applyBorder="1" applyAlignment="1">
      <alignment horizontal="right"/>
    </xf>
    <xf numFmtId="0" fontId="11" fillId="2" borderId="0" xfId="0" applyFont="1" applyFill="1" applyBorder="1"/>
    <xf numFmtId="4" fontId="5" fillId="2" borderId="0" xfId="0" applyNumberFormat="1" applyFont="1" applyFill="1" applyAlignment="1">
      <alignment horizontal="right"/>
    </xf>
    <xf numFmtId="2" fontId="5" fillId="2" borderId="0" xfId="0" applyNumberFormat="1" applyFont="1" applyFill="1"/>
    <xf numFmtId="49" fontId="7" fillId="2" borderId="0" xfId="0" applyNumberFormat="1" applyFont="1" applyFill="1"/>
    <xf numFmtId="1" fontId="5" fillId="2" borderId="0" xfId="0" applyNumberFormat="1" applyFont="1" applyFill="1" applyAlignment="1">
      <alignment horizontal="right"/>
    </xf>
    <xf numFmtId="0" fontId="9" fillId="2" borderId="0" xfId="0" applyFont="1" applyFill="1"/>
    <xf numFmtId="3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0" fillId="2" borderId="0" xfId="0" applyFill="1"/>
    <xf numFmtId="0" fontId="10" fillId="2" borderId="0" xfId="0" applyFont="1" applyFill="1"/>
    <xf numFmtId="0" fontId="12" fillId="2" borderId="0" xfId="0" applyFont="1" applyFill="1"/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95250</xdr:rowOff>
    </xdr:from>
    <xdr:to>
      <xdr:col>0</xdr:col>
      <xdr:colOff>2085975</xdr:colOff>
      <xdr:row>4</xdr:row>
      <xdr:rowOff>57150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20383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276225</xdr:colOff>
      <xdr:row>3</xdr:row>
      <xdr:rowOff>76200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83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2038350</xdr:colOff>
      <xdr:row>3</xdr:row>
      <xdr:rowOff>76200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83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2038350</xdr:colOff>
      <xdr:row>3</xdr:row>
      <xdr:rowOff>76200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83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2038350</xdr:colOff>
      <xdr:row>3</xdr:row>
      <xdr:rowOff>76200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83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2038350</xdr:colOff>
      <xdr:row>3</xdr:row>
      <xdr:rowOff>76200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83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19050</xdr:rowOff>
    </xdr:from>
    <xdr:to>
      <xdr:col>0</xdr:col>
      <xdr:colOff>1990725</xdr:colOff>
      <xdr:row>3</xdr:row>
      <xdr:rowOff>95250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9050"/>
          <a:ext cx="18097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workbookViewId="0">
      <selection activeCell="G16" sqref="G16"/>
    </sheetView>
  </sheetViews>
  <sheetFormatPr baseColWidth="10" defaultColWidth="11.5703125" defaultRowHeight="13.5"/>
  <cols>
    <col min="1" max="1" width="72.140625" style="5" customWidth="1"/>
    <col min="2" max="2" width="17.140625" style="22" bestFit="1" customWidth="1"/>
    <col min="3" max="3" width="13" style="21" bestFit="1" customWidth="1"/>
    <col min="4" max="4" width="19.28515625" style="21" customWidth="1"/>
    <col min="5" max="5" width="20.42578125" style="5" customWidth="1"/>
    <col min="6" max="256" width="11.5703125" style="5"/>
    <col min="257" max="257" width="72.140625" style="5" customWidth="1"/>
    <col min="258" max="258" width="17.140625" style="5" bestFit="1" customWidth="1"/>
    <col min="259" max="259" width="13" style="5" bestFit="1" customWidth="1"/>
    <col min="260" max="260" width="19.28515625" style="5" customWidth="1"/>
    <col min="261" max="261" width="20.42578125" style="5" customWidth="1"/>
    <col min="262" max="512" width="11.5703125" style="5"/>
    <col min="513" max="513" width="72.140625" style="5" customWidth="1"/>
    <col min="514" max="514" width="17.140625" style="5" bestFit="1" customWidth="1"/>
    <col min="515" max="515" width="13" style="5" bestFit="1" customWidth="1"/>
    <col min="516" max="516" width="19.28515625" style="5" customWidth="1"/>
    <col min="517" max="517" width="20.42578125" style="5" customWidth="1"/>
    <col min="518" max="768" width="11.5703125" style="5"/>
    <col min="769" max="769" width="72.140625" style="5" customWidth="1"/>
    <col min="770" max="770" width="17.140625" style="5" bestFit="1" customWidth="1"/>
    <col min="771" max="771" width="13" style="5" bestFit="1" customWidth="1"/>
    <col min="772" max="772" width="19.28515625" style="5" customWidth="1"/>
    <col min="773" max="773" width="20.42578125" style="5" customWidth="1"/>
    <col min="774" max="1024" width="11.5703125" style="5"/>
    <col min="1025" max="1025" width="72.140625" style="5" customWidth="1"/>
    <col min="1026" max="1026" width="17.140625" style="5" bestFit="1" customWidth="1"/>
    <col min="1027" max="1027" width="13" style="5" bestFit="1" customWidth="1"/>
    <col min="1028" max="1028" width="19.28515625" style="5" customWidth="1"/>
    <col min="1029" max="1029" width="20.42578125" style="5" customWidth="1"/>
    <col min="1030" max="1280" width="11.5703125" style="5"/>
    <col min="1281" max="1281" width="72.140625" style="5" customWidth="1"/>
    <col min="1282" max="1282" width="17.140625" style="5" bestFit="1" customWidth="1"/>
    <col min="1283" max="1283" width="13" style="5" bestFit="1" customWidth="1"/>
    <col min="1284" max="1284" width="19.28515625" style="5" customWidth="1"/>
    <col min="1285" max="1285" width="20.42578125" style="5" customWidth="1"/>
    <col min="1286" max="1536" width="11.5703125" style="5"/>
    <col min="1537" max="1537" width="72.140625" style="5" customWidth="1"/>
    <col min="1538" max="1538" width="17.140625" style="5" bestFit="1" customWidth="1"/>
    <col min="1539" max="1539" width="13" style="5" bestFit="1" customWidth="1"/>
    <col min="1540" max="1540" width="19.28515625" style="5" customWidth="1"/>
    <col min="1541" max="1541" width="20.42578125" style="5" customWidth="1"/>
    <col min="1542" max="1792" width="11.5703125" style="5"/>
    <col min="1793" max="1793" width="72.140625" style="5" customWidth="1"/>
    <col min="1794" max="1794" width="17.140625" style="5" bestFit="1" customWidth="1"/>
    <col min="1795" max="1795" width="13" style="5" bestFit="1" customWidth="1"/>
    <col min="1796" max="1796" width="19.28515625" style="5" customWidth="1"/>
    <col min="1797" max="1797" width="20.42578125" style="5" customWidth="1"/>
    <col min="1798" max="2048" width="11.5703125" style="5"/>
    <col min="2049" max="2049" width="72.140625" style="5" customWidth="1"/>
    <col min="2050" max="2050" width="17.140625" style="5" bestFit="1" customWidth="1"/>
    <col min="2051" max="2051" width="13" style="5" bestFit="1" customWidth="1"/>
    <col min="2052" max="2052" width="19.28515625" style="5" customWidth="1"/>
    <col min="2053" max="2053" width="20.42578125" style="5" customWidth="1"/>
    <col min="2054" max="2304" width="11.5703125" style="5"/>
    <col min="2305" max="2305" width="72.140625" style="5" customWidth="1"/>
    <col min="2306" max="2306" width="17.140625" style="5" bestFit="1" customWidth="1"/>
    <col min="2307" max="2307" width="13" style="5" bestFit="1" customWidth="1"/>
    <col min="2308" max="2308" width="19.28515625" style="5" customWidth="1"/>
    <col min="2309" max="2309" width="20.42578125" style="5" customWidth="1"/>
    <col min="2310" max="2560" width="11.5703125" style="5"/>
    <col min="2561" max="2561" width="72.140625" style="5" customWidth="1"/>
    <col min="2562" max="2562" width="17.140625" style="5" bestFit="1" customWidth="1"/>
    <col min="2563" max="2563" width="13" style="5" bestFit="1" customWidth="1"/>
    <col min="2564" max="2564" width="19.28515625" style="5" customWidth="1"/>
    <col min="2565" max="2565" width="20.42578125" style="5" customWidth="1"/>
    <col min="2566" max="2816" width="11.5703125" style="5"/>
    <col min="2817" max="2817" width="72.140625" style="5" customWidth="1"/>
    <col min="2818" max="2818" width="17.140625" style="5" bestFit="1" customWidth="1"/>
    <col min="2819" max="2819" width="13" style="5" bestFit="1" customWidth="1"/>
    <col min="2820" max="2820" width="19.28515625" style="5" customWidth="1"/>
    <col min="2821" max="2821" width="20.42578125" style="5" customWidth="1"/>
    <col min="2822" max="3072" width="11.5703125" style="5"/>
    <col min="3073" max="3073" width="72.140625" style="5" customWidth="1"/>
    <col min="3074" max="3074" width="17.140625" style="5" bestFit="1" customWidth="1"/>
    <col min="3075" max="3075" width="13" style="5" bestFit="1" customWidth="1"/>
    <col min="3076" max="3076" width="19.28515625" style="5" customWidth="1"/>
    <col min="3077" max="3077" width="20.42578125" style="5" customWidth="1"/>
    <col min="3078" max="3328" width="11.5703125" style="5"/>
    <col min="3329" max="3329" width="72.140625" style="5" customWidth="1"/>
    <col min="3330" max="3330" width="17.140625" style="5" bestFit="1" customWidth="1"/>
    <col min="3331" max="3331" width="13" style="5" bestFit="1" customWidth="1"/>
    <col min="3332" max="3332" width="19.28515625" style="5" customWidth="1"/>
    <col min="3333" max="3333" width="20.42578125" style="5" customWidth="1"/>
    <col min="3334" max="3584" width="11.5703125" style="5"/>
    <col min="3585" max="3585" width="72.140625" style="5" customWidth="1"/>
    <col min="3586" max="3586" width="17.140625" style="5" bestFit="1" customWidth="1"/>
    <col min="3587" max="3587" width="13" style="5" bestFit="1" customWidth="1"/>
    <col min="3588" max="3588" width="19.28515625" style="5" customWidth="1"/>
    <col min="3589" max="3589" width="20.42578125" style="5" customWidth="1"/>
    <col min="3590" max="3840" width="11.5703125" style="5"/>
    <col min="3841" max="3841" width="72.140625" style="5" customWidth="1"/>
    <col min="3842" max="3842" width="17.140625" style="5" bestFit="1" customWidth="1"/>
    <col min="3843" max="3843" width="13" style="5" bestFit="1" customWidth="1"/>
    <col min="3844" max="3844" width="19.28515625" style="5" customWidth="1"/>
    <col min="3845" max="3845" width="20.42578125" style="5" customWidth="1"/>
    <col min="3846" max="4096" width="11.5703125" style="5"/>
    <col min="4097" max="4097" width="72.140625" style="5" customWidth="1"/>
    <col min="4098" max="4098" width="17.140625" style="5" bestFit="1" customWidth="1"/>
    <col min="4099" max="4099" width="13" style="5" bestFit="1" customWidth="1"/>
    <col min="4100" max="4100" width="19.28515625" style="5" customWidth="1"/>
    <col min="4101" max="4101" width="20.42578125" style="5" customWidth="1"/>
    <col min="4102" max="4352" width="11.5703125" style="5"/>
    <col min="4353" max="4353" width="72.140625" style="5" customWidth="1"/>
    <col min="4354" max="4354" width="17.140625" style="5" bestFit="1" customWidth="1"/>
    <col min="4355" max="4355" width="13" style="5" bestFit="1" customWidth="1"/>
    <col min="4356" max="4356" width="19.28515625" style="5" customWidth="1"/>
    <col min="4357" max="4357" width="20.42578125" style="5" customWidth="1"/>
    <col min="4358" max="4608" width="11.5703125" style="5"/>
    <col min="4609" max="4609" width="72.140625" style="5" customWidth="1"/>
    <col min="4610" max="4610" width="17.140625" style="5" bestFit="1" customWidth="1"/>
    <col min="4611" max="4611" width="13" style="5" bestFit="1" customWidth="1"/>
    <col min="4612" max="4612" width="19.28515625" style="5" customWidth="1"/>
    <col min="4613" max="4613" width="20.42578125" style="5" customWidth="1"/>
    <col min="4614" max="4864" width="11.5703125" style="5"/>
    <col min="4865" max="4865" width="72.140625" style="5" customWidth="1"/>
    <col min="4866" max="4866" width="17.140625" style="5" bestFit="1" customWidth="1"/>
    <col min="4867" max="4867" width="13" style="5" bestFit="1" customWidth="1"/>
    <col min="4868" max="4868" width="19.28515625" style="5" customWidth="1"/>
    <col min="4869" max="4869" width="20.42578125" style="5" customWidth="1"/>
    <col min="4870" max="5120" width="11.5703125" style="5"/>
    <col min="5121" max="5121" width="72.140625" style="5" customWidth="1"/>
    <col min="5122" max="5122" width="17.140625" style="5" bestFit="1" customWidth="1"/>
    <col min="5123" max="5123" width="13" style="5" bestFit="1" customWidth="1"/>
    <col min="5124" max="5124" width="19.28515625" style="5" customWidth="1"/>
    <col min="5125" max="5125" width="20.42578125" style="5" customWidth="1"/>
    <col min="5126" max="5376" width="11.5703125" style="5"/>
    <col min="5377" max="5377" width="72.140625" style="5" customWidth="1"/>
    <col min="5378" max="5378" width="17.140625" style="5" bestFit="1" customWidth="1"/>
    <col min="5379" max="5379" width="13" style="5" bestFit="1" customWidth="1"/>
    <col min="5380" max="5380" width="19.28515625" style="5" customWidth="1"/>
    <col min="5381" max="5381" width="20.42578125" style="5" customWidth="1"/>
    <col min="5382" max="5632" width="11.5703125" style="5"/>
    <col min="5633" max="5633" width="72.140625" style="5" customWidth="1"/>
    <col min="5634" max="5634" width="17.140625" style="5" bestFit="1" customWidth="1"/>
    <col min="5635" max="5635" width="13" style="5" bestFit="1" customWidth="1"/>
    <col min="5636" max="5636" width="19.28515625" style="5" customWidth="1"/>
    <col min="5637" max="5637" width="20.42578125" style="5" customWidth="1"/>
    <col min="5638" max="5888" width="11.5703125" style="5"/>
    <col min="5889" max="5889" width="72.140625" style="5" customWidth="1"/>
    <col min="5890" max="5890" width="17.140625" style="5" bestFit="1" customWidth="1"/>
    <col min="5891" max="5891" width="13" style="5" bestFit="1" customWidth="1"/>
    <col min="5892" max="5892" width="19.28515625" style="5" customWidth="1"/>
    <col min="5893" max="5893" width="20.42578125" style="5" customWidth="1"/>
    <col min="5894" max="6144" width="11.5703125" style="5"/>
    <col min="6145" max="6145" width="72.140625" style="5" customWidth="1"/>
    <col min="6146" max="6146" width="17.140625" style="5" bestFit="1" customWidth="1"/>
    <col min="6147" max="6147" width="13" style="5" bestFit="1" customWidth="1"/>
    <col min="6148" max="6148" width="19.28515625" style="5" customWidth="1"/>
    <col min="6149" max="6149" width="20.42578125" style="5" customWidth="1"/>
    <col min="6150" max="6400" width="11.5703125" style="5"/>
    <col min="6401" max="6401" width="72.140625" style="5" customWidth="1"/>
    <col min="6402" max="6402" width="17.140625" style="5" bestFit="1" customWidth="1"/>
    <col min="6403" max="6403" width="13" style="5" bestFit="1" customWidth="1"/>
    <col min="6404" max="6404" width="19.28515625" style="5" customWidth="1"/>
    <col min="6405" max="6405" width="20.42578125" style="5" customWidth="1"/>
    <col min="6406" max="6656" width="11.5703125" style="5"/>
    <col min="6657" max="6657" width="72.140625" style="5" customWidth="1"/>
    <col min="6658" max="6658" width="17.140625" style="5" bestFit="1" customWidth="1"/>
    <col min="6659" max="6659" width="13" style="5" bestFit="1" customWidth="1"/>
    <col min="6660" max="6660" width="19.28515625" style="5" customWidth="1"/>
    <col min="6661" max="6661" width="20.42578125" style="5" customWidth="1"/>
    <col min="6662" max="6912" width="11.5703125" style="5"/>
    <col min="6913" max="6913" width="72.140625" style="5" customWidth="1"/>
    <col min="6914" max="6914" width="17.140625" style="5" bestFit="1" customWidth="1"/>
    <col min="6915" max="6915" width="13" style="5" bestFit="1" customWidth="1"/>
    <col min="6916" max="6916" width="19.28515625" style="5" customWidth="1"/>
    <col min="6917" max="6917" width="20.42578125" style="5" customWidth="1"/>
    <col min="6918" max="7168" width="11.5703125" style="5"/>
    <col min="7169" max="7169" width="72.140625" style="5" customWidth="1"/>
    <col min="7170" max="7170" width="17.140625" style="5" bestFit="1" customWidth="1"/>
    <col min="7171" max="7171" width="13" style="5" bestFit="1" customWidth="1"/>
    <col min="7172" max="7172" width="19.28515625" style="5" customWidth="1"/>
    <col min="7173" max="7173" width="20.42578125" style="5" customWidth="1"/>
    <col min="7174" max="7424" width="11.5703125" style="5"/>
    <col min="7425" max="7425" width="72.140625" style="5" customWidth="1"/>
    <col min="7426" max="7426" width="17.140625" style="5" bestFit="1" customWidth="1"/>
    <col min="7427" max="7427" width="13" style="5" bestFit="1" customWidth="1"/>
    <col min="7428" max="7428" width="19.28515625" style="5" customWidth="1"/>
    <col min="7429" max="7429" width="20.42578125" style="5" customWidth="1"/>
    <col min="7430" max="7680" width="11.5703125" style="5"/>
    <col min="7681" max="7681" width="72.140625" style="5" customWidth="1"/>
    <col min="7682" max="7682" width="17.140625" style="5" bestFit="1" customWidth="1"/>
    <col min="7683" max="7683" width="13" style="5" bestFit="1" customWidth="1"/>
    <col min="7684" max="7684" width="19.28515625" style="5" customWidth="1"/>
    <col min="7685" max="7685" width="20.42578125" style="5" customWidth="1"/>
    <col min="7686" max="7936" width="11.5703125" style="5"/>
    <col min="7937" max="7937" width="72.140625" style="5" customWidth="1"/>
    <col min="7938" max="7938" width="17.140625" style="5" bestFit="1" customWidth="1"/>
    <col min="7939" max="7939" width="13" style="5" bestFit="1" customWidth="1"/>
    <col min="7940" max="7940" width="19.28515625" style="5" customWidth="1"/>
    <col min="7941" max="7941" width="20.42578125" style="5" customWidth="1"/>
    <col min="7942" max="8192" width="11.5703125" style="5"/>
    <col min="8193" max="8193" width="72.140625" style="5" customWidth="1"/>
    <col min="8194" max="8194" width="17.140625" style="5" bestFit="1" customWidth="1"/>
    <col min="8195" max="8195" width="13" style="5" bestFit="1" customWidth="1"/>
    <col min="8196" max="8196" width="19.28515625" style="5" customWidth="1"/>
    <col min="8197" max="8197" width="20.42578125" style="5" customWidth="1"/>
    <col min="8198" max="8448" width="11.5703125" style="5"/>
    <col min="8449" max="8449" width="72.140625" style="5" customWidth="1"/>
    <col min="8450" max="8450" width="17.140625" style="5" bestFit="1" customWidth="1"/>
    <col min="8451" max="8451" width="13" style="5" bestFit="1" customWidth="1"/>
    <col min="8452" max="8452" width="19.28515625" style="5" customWidth="1"/>
    <col min="8453" max="8453" width="20.42578125" style="5" customWidth="1"/>
    <col min="8454" max="8704" width="11.5703125" style="5"/>
    <col min="8705" max="8705" width="72.140625" style="5" customWidth="1"/>
    <col min="8706" max="8706" width="17.140625" style="5" bestFit="1" customWidth="1"/>
    <col min="8707" max="8707" width="13" style="5" bestFit="1" customWidth="1"/>
    <col min="8708" max="8708" width="19.28515625" style="5" customWidth="1"/>
    <col min="8709" max="8709" width="20.42578125" style="5" customWidth="1"/>
    <col min="8710" max="8960" width="11.5703125" style="5"/>
    <col min="8961" max="8961" width="72.140625" style="5" customWidth="1"/>
    <col min="8962" max="8962" width="17.140625" style="5" bestFit="1" customWidth="1"/>
    <col min="8963" max="8963" width="13" style="5" bestFit="1" customWidth="1"/>
    <col min="8964" max="8964" width="19.28515625" style="5" customWidth="1"/>
    <col min="8965" max="8965" width="20.42578125" style="5" customWidth="1"/>
    <col min="8966" max="9216" width="11.5703125" style="5"/>
    <col min="9217" max="9217" width="72.140625" style="5" customWidth="1"/>
    <col min="9218" max="9218" width="17.140625" style="5" bestFit="1" customWidth="1"/>
    <col min="9219" max="9219" width="13" style="5" bestFit="1" customWidth="1"/>
    <col min="9220" max="9220" width="19.28515625" style="5" customWidth="1"/>
    <col min="9221" max="9221" width="20.42578125" style="5" customWidth="1"/>
    <col min="9222" max="9472" width="11.5703125" style="5"/>
    <col min="9473" max="9473" width="72.140625" style="5" customWidth="1"/>
    <col min="9474" max="9474" width="17.140625" style="5" bestFit="1" customWidth="1"/>
    <col min="9475" max="9475" width="13" style="5" bestFit="1" customWidth="1"/>
    <col min="9476" max="9476" width="19.28515625" style="5" customWidth="1"/>
    <col min="9477" max="9477" width="20.42578125" style="5" customWidth="1"/>
    <col min="9478" max="9728" width="11.5703125" style="5"/>
    <col min="9729" max="9729" width="72.140625" style="5" customWidth="1"/>
    <col min="9730" max="9730" width="17.140625" style="5" bestFit="1" customWidth="1"/>
    <col min="9731" max="9731" width="13" style="5" bestFit="1" customWidth="1"/>
    <col min="9732" max="9732" width="19.28515625" style="5" customWidth="1"/>
    <col min="9733" max="9733" width="20.42578125" style="5" customWidth="1"/>
    <col min="9734" max="9984" width="11.5703125" style="5"/>
    <col min="9985" max="9985" width="72.140625" style="5" customWidth="1"/>
    <col min="9986" max="9986" width="17.140625" style="5" bestFit="1" customWidth="1"/>
    <col min="9987" max="9987" width="13" style="5" bestFit="1" customWidth="1"/>
    <col min="9988" max="9988" width="19.28515625" style="5" customWidth="1"/>
    <col min="9989" max="9989" width="20.42578125" style="5" customWidth="1"/>
    <col min="9990" max="10240" width="11.5703125" style="5"/>
    <col min="10241" max="10241" width="72.140625" style="5" customWidth="1"/>
    <col min="10242" max="10242" width="17.140625" style="5" bestFit="1" customWidth="1"/>
    <col min="10243" max="10243" width="13" style="5" bestFit="1" customWidth="1"/>
    <col min="10244" max="10244" width="19.28515625" style="5" customWidth="1"/>
    <col min="10245" max="10245" width="20.42578125" style="5" customWidth="1"/>
    <col min="10246" max="10496" width="11.5703125" style="5"/>
    <col min="10497" max="10497" width="72.140625" style="5" customWidth="1"/>
    <col min="10498" max="10498" width="17.140625" style="5" bestFit="1" customWidth="1"/>
    <col min="10499" max="10499" width="13" style="5" bestFit="1" customWidth="1"/>
    <col min="10500" max="10500" width="19.28515625" style="5" customWidth="1"/>
    <col min="10501" max="10501" width="20.42578125" style="5" customWidth="1"/>
    <col min="10502" max="10752" width="11.5703125" style="5"/>
    <col min="10753" max="10753" width="72.140625" style="5" customWidth="1"/>
    <col min="10754" max="10754" width="17.140625" style="5" bestFit="1" customWidth="1"/>
    <col min="10755" max="10755" width="13" style="5" bestFit="1" customWidth="1"/>
    <col min="10756" max="10756" width="19.28515625" style="5" customWidth="1"/>
    <col min="10757" max="10757" width="20.42578125" style="5" customWidth="1"/>
    <col min="10758" max="11008" width="11.5703125" style="5"/>
    <col min="11009" max="11009" width="72.140625" style="5" customWidth="1"/>
    <col min="11010" max="11010" width="17.140625" style="5" bestFit="1" customWidth="1"/>
    <col min="11011" max="11011" width="13" style="5" bestFit="1" customWidth="1"/>
    <col min="11012" max="11012" width="19.28515625" style="5" customWidth="1"/>
    <col min="11013" max="11013" width="20.42578125" style="5" customWidth="1"/>
    <col min="11014" max="11264" width="11.5703125" style="5"/>
    <col min="11265" max="11265" width="72.140625" style="5" customWidth="1"/>
    <col min="11266" max="11266" width="17.140625" style="5" bestFit="1" customWidth="1"/>
    <col min="11267" max="11267" width="13" style="5" bestFit="1" customWidth="1"/>
    <col min="11268" max="11268" width="19.28515625" style="5" customWidth="1"/>
    <col min="11269" max="11269" width="20.42578125" style="5" customWidth="1"/>
    <col min="11270" max="11520" width="11.5703125" style="5"/>
    <col min="11521" max="11521" width="72.140625" style="5" customWidth="1"/>
    <col min="11522" max="11522" width="17.140625" style="5" bestFit="1" customWidth="1"/>
    <col min="11523" max="11523" width="13" style="5" bestFit="1" customWidth="1"/>
    <col min="11524" max="11524" width="19.28515625" style="5" customWidth="1"/>
    <col min="11525" max="11525" width="20.42578125" style="5" customWidth="1"/>
    <col min="11526" max="11776" width="11.5703125" style="5"/>
    <col min="11777" max="11777" width="72.140625" style="5" customWidth="1"/>
    <col min="11778" max="11778" width="17.140625" style="5" bestFit="1" customWidth="1"/>
    <col min="11779" max="11779" width="13" style="5" bestFit="1" customWidth="1"/>
    <col min="11780" max="11780" width="19.28515625" style="5" customWidth="1"/>
    <col min="11781" max="11781" width="20.42578125" style="5" customWidth="1"/>
    <col min="11782" max="12032" width="11.5703125" style="5"/>
    <col min="12033" max="12033" width="72.140625" style="5" customWidth="1"/>
    <col min="12034" max="12034" width="17.140625" style="5" bestFit="1" customWidth="1"/>
    <col min="12035" max="12035" width="13" style="5" bestFit="1" customWidth="1"/>
    <col min="12036" max="12036" width="19.28515625" style="5" customWidth="1"/>
    <col min="12037" max="12037" width="20.42578125" style="5" customWidth="1"/>
    <col min="12038" max="12288" width="11.5703125" style="5"/>
    <col min="12289" max="12289" width="72.140625" style="5" customWidth="1"/>
    <col min="12290" max="12290" width="17.140625" style="5" bestFit="1" customWidth="1"/>
    <col min="12291" max="12291" width="13" style="5" bestFit="1" customWidth="1"/>
    <col min="12292" max="12292" width="19.28515625" style="5" customWidth="1"/>
    <col min="12293" max="12293" width="20.42578125" style="5" customWidth="1"/>
    <col min="12294" max="12544" width="11.5703125" style="5"/>
    <col min="12545" max="12545" width="72.140625" style="5" customWidth="1"/>
    <col min="12546" max="12546" width="17.140625" style="5" bestFit="1" customWidth="1"/>
    <col min="12547" max="12547" width="13" style="5" bestFit="1" customWidth="1"/>
    <col min="12548" max="12548" width="19.28515625" style="5" customWidth="1"/>
    <col min="12549" max="12549" width="20.42578125" style="5" customWidth="1"/>
    <col min="12550" max="12800" width="11.5703125" style="5"/>
    <col min="12801" max="12801" width="72.140625" style="5" customWidth="1"/>
    <col min="12802" max="12802" width="17.140625" style="5" bestFit="1" customWidth="1"/>
    <col min="12803" max="12803" width="13" style="5" bestFit="1" customWidth="1"/>
    <col min="12804" max="12804" width="19.28515625" style="5" customWidth="1"/>
    <col min="12805" max="12805" width="20.42578125" style="5" customWidth="1"/>
    <col min="12806" max="13056" width="11.5703125" style="5"/>
    <col min="13057" max="13057" width="72.140625" style="5" customWidth="1"/>
    <col min="13058" max="13058" width="17.140625" style="5" bestFit="1" customWidth="1"/>
    <col min="13059" max="13059" width="13" style="5" bestFit="1" customWidth="1"/>
    <col min="13060" max="13060" width="19.28515625" style="5" customWidth="1"/>
    <col min="13061" max="13061" width="20.42578125" style="5" customWidth="1"/>
    <col min="13062" max="13312" width="11.5703125" style="5"/>
    <col min="13313" max="13313" width="72.140625" style="5" customWidth="1"/>
    <col min="13314" max="13314" width="17.140625" style="5" bestFit="1" customWidth="1"/>
    <col min="13315" max="13315" width="13" style="5" bestFit="1" customWidth="1"/>
    <col min="13316" max="13316" width="19.28515625" style="5" customWidth="1"/>
    <col min="13317" max="13317" width="20.42578125" style="5" customWidth="1"/>
    <col min="13318" max="13568" width="11.5703125" style="5"/>
    <col min="13569" max="13569" width="72.140625" style="5" customWidth="1"/>
    <col min="13570" max="13570" width="17.140625" style="5" bestFit="1" customWidth="1"/>
    <col min="13571" max="13571" width="13" style="5" bestFit="1" customWidth="1"/>
    <col min="13572" max="13572" width="19.28515625" style="5" customWidth="1"/>
    <col min="13573" max="13573" width="20.42578125" style="5" customWidth="1"/>
    <col min="13574" max="13824" width="11.5703125" style="5"/>
    <col min="13825" max="13825" width="72.140625" style="5" customWidth="1"/>
    <col min="13826" max="13826" width="17.140625" style="5" bestFit="1" customWidth="1"/>
    <col min="13827" max="13827" width="13" style="5" bestFit="1" customWidth="1"/>
    <col min="13828" max="13828" width="19.28515625" style="5" customWidth="1"/>
    <col min="13829" max="13829" width="20.42578125" style="5" customWidth="1"/>
    <col min="13830" max="14080" width="11.5703125" style="5"/>
    <col min="14081" max="14081" width="72.140625" style="5" customWidth="1"/>
    <col min="14082" max="14082" width="17.140625" style="5" bestFit="1" customWidth="1"/>
    <col min="14083" max="14083" width="13" style="5" bestFit="1" customWidth="1"/>
    <col min="14084" max="14084" width="19.28515625" style="5" customWidth="1"/>
    <col min="14085" max="14085" width="20.42578125" style="5" customWidth="1"/>
    <col min="14086" max="14336" width="11.5703125" style="5"/>
    <col min="14337" max="14337" width="72.140625" style="5" customWidth="1"/>
    <col min="14338" max="14338" width="17.140625" style="5" bestFit="1" customWidth="1"/>
    <col min="14339" max="14339" width="13" style="5" bestFit="1" customWidth="1"/>
    <col min="14340" max="14340" width="19.28515625" style="5" customWidth="1"/>
    <col min="14341" max="14341" width="20.42578125" style="5" customWidth="1"/>
    <col min="14342" max="14592" width="11.5703125" style="5"/>
    <col min="14593" max="14593" width="72.140625" style="5" customWidth="1"/>
    <col min="14594" max="14594" width="17.140625" style="5" bestFit="1" customWidth="1"/>
    <col min="14595" max="14595" width="13" style="5" bestFit="1" customWidth="1"/>
    <col min="14596" max="14596" width="19.28515625" style="5" customWidth="1"/>
    <col min="14597" max="14597" width="20.42578125" style="5" customWidth="1"/>
    <col min="14598" max="14848" width="11.5703125" style="5"/>
    <col min="14849" max="14849" width="72.140625" style="5" customWidth="1"/>
    <col min="14850" max="14850" width="17.140625" style="5" bestFit="1" customWidth="1"/>
    <col min="14851" max="14851" width="13" style="5" bestFit="1" customWidth="1"/>
    <col min="14852" max="14852" width="19.28515625" style="5" customWidth="1"/>
    <col min="14853" max="14853" width="20.42578125" style="5" customWidth="1"/>
    <col min="14854" max="15104" width="11.5703125" style="5"/>
    <col min="15105" max="15105" width="72.140625" style="5" customWidth="1"/>
    <col min="15106" max="15106" width="17.140625" style="5" bestFit="1" customWidth="1"/>
    <col min="15107" max="15107" width="13" style="5" bestFit="1" customWidth="1"/>
    <col min="15108" max="15108" width="19.28515625" style="5" customWidth="1"/>
    <col min="15109" max="15109" width="20.42578125" style="5" customWidth="1"/>
    <col min="15110" max="15360" width="11.5703125" style="5"/>
    <col min="15361" max="15361" width="72.140625" style="5" customWidth="1"/>
    <col min="15362" max="15362" width="17.140625" style="5" bestFit="1" customWidth="1"/>
    <col min="15363" max="15363" width="13" style="5" bestFit="1" customWidth="1"/>
    <col min="15364" max="15364" width="19.28515625" style="5" customWidth="1"/>
    <col min="15365" max="15365" width="20.42578125" style="5" customWidth="1"/>
    <col min="15366" max="15616" width="11.5703125" style="5"/>
    <col min="15617" max="15617" width="72.140625" style="5" customWidth="1"/>
    <col min="15618" max="15618" width="17.140625" style="5" bestFit="1" customWidth="1"/>
    <col min="15619" max="15619" width="13" style="5" bestFit="1" customWidth="1"/>
    <col min="15620" max="15620" width="19.28515625" style="5" customWidth="1"/>
    <col min="15621" max="15621" width="20.42578125" style="5" customWidth="1"/>
    <col min="15622" max="15872" width="11.5703125" style="5"/>
    <col min="15873" max="15873" width="72.140625" style="5" customWidth="1"/>
    <col min="15874" max="15874" width="17.140625" style="5" bestFit="1" customWidth="1"/>
    <col min="15875" max="15875" width="13" style="5" bestFit="1" customWidth="1"/>
    <col min="15876" max="15876" width="19.28515625" style="5" customWidth="1"/>
    <col min="15877" max="15877" width="20.42578125" style="5" customWidth="1"/>
    <col min="15878" max="16128" width="11.5703125" style="5"/>
    <col min="16129" max="16129" width="72.140625" style="5" customWidth="1"/>
    <col min="16130" max="16130" width="17.140625" style="5" bestFit="1" customWidth="1"/>
    <col min="16131" max="16131" width="13" style="5" bestFit="1" customWidth="1"/>
    <col min="16132" max="16132" width="19.28515625" style="5" customWidth="1"/>
    <col min="16133" max="16133" width="20.42578125" style="5" customWidth="1"/>
    <col min="16134" max="16384" width="11.5703125" style="5"/>
  </cols>
  <sheetData>
    <row r="1" spans="1:5">
      <c r="A1" s="4"/>
      <c r="B1" s="4"/>
      <c r="C1" s="4"/>
      <c r="D1" s="4"/>
      <c r="E1" s="4"/>
    </row>
    <row r="2" spans="1:5">
      <c r="A2" s="4"/>
      <c r="B2" s="4"/>
      <c r="C2" s="4"/>
      <c r="D2" s="4"/>
      <c r="E2" s="4"/>
    </row>
    <row r="3" spans="1:5">
      <c r="A3" s="4"/>
      <c r="B3" s="4"/>
      <c r="C3" s="4"/>
      <c r="D3" s="4"/>
      <c r="E3" s="4"/>
    </row>
    <row r="4" spans="1:5">
      <c r="A4" s="4"/>
      <c r="B4" s="4"/>
      <c r="C4" s="4"/>
      <c r="D4" s="4"/>
      <c r="E4" s="4"/>
    </row>
    <row r="5" spans="1:5">
      <c r="A5" s="4"/>
      <c r="B5" s="4"/>
      <c r="C5" s="4"/>
      <c r="D5" s="4"/>
      <c r="E5" s="4"/>
    </row>
    <row r="6" spans="1:5" ht="15">
      <c r="A6" s="28" t="s">
        <v>83</v>
      </c>
      <c r="B6" s="28"/>
      <c r="C6" s="28"/>
      <c r="D6" s="28"/>
      <c r="E6" s="28"/>
    </row>
    <row r="7" spans="1:5" ht="15">
      <c r="A7" s="29"/>
      <c r="B7" s="30"/>
      <c r="C7" s="31"/>
      <c r="D7" s="31"/>
      <c r="E7" s="32"/>
    </row>
    <row r="8" spans="1:5" ht="38.25">
      <c r="A8" s="7" t="s">
        <v>1</v>
      </c>
      <c r="B8" s="1" t="s">
        <v>88</v>
      </c>
      <c r="C8" s="2" t="s">
        <v>84</v>
      </c>
      <c r="D8" s="2" t="s">
        <v>87</v>
      </c>
      <c r="E8" s="8" t="s">
        <v>86</v>
      </c>
    </row>
    <row r="9" spans="1:5">
      <c r="A9" s="9" t="s">
        <v>2</v>
      </c>
      <c r="B9" s="10"/>
      <c r="C9" s="10"/>
      <c r="D9" s="10"/>
      <c r="E9" s="10"/>
    </row>
    <row r="10" spans="1:5">
      <c r="A10" s="11" t="s">
        <v>45</v>
      </c>
      <c r="B10" s="23">
        <v>948133.61</v>
      </c>
      <c r="C10" s="23">
        <v>1360.3808700000004</v>
      </c>
      <c r="D10" s="4">
        <v>1.7080742371357724</v>
      </c>
      <c r="E10" s="4">
        <v>0.51199526937936468</v>
      </c>
    </row>
    <row r="11" spans="1:5">
      <c r="A11" s="11" t="s">
        <v>3</v>
      </c>
      <c r="B11" s="23">
        <v>17578203.329999998</v>
      </c>
      <c r="C11" s="23">
        <v>48271.583130000006</v>
      </c>
      <c r="D11" s="4">
        <v>31.667347224519592</v>
      </c>
      <c r="E11" s="4">
        <v>9.4922876419796935</v>
      </c>
    </row>
    <row r="12" spans="1:5">
      <c r="A12" s="11" t="s">
        <v>46</v>
      </c>
      <c r="B12" s="23">
        <v>414138.02999999997</v>
      </c>
      <c r="C12" s="23">
        <v>314.86448999999999</v>
      </c>
      <c r="D12" s="4">
        <v>0.74607470107631946</v>
      </c>
      <c r="E12" s="4">
        <v>0.2236358989848376</v>
      </c>
    </row>
    <row r="13" spans="1:5">
      <c r="A13" s="11" t="s">
        <v>4</v>
      </c>
      <c r="B13" s="23">
        <v>7857760.3499999996</v>
      </c>
      <c r="C13" s="23">
        <v>20091.757450000005</v>
      </c>
      <c r="D13" s="4">
        <v>14.1558508989276</v>
      </c>
      <c r="E13" s="4">
        <v>4.2432164461681099</v>
      </c>
    </row>
    <row r="14" spans="1:5">
      <c r="A14" s="11" t="s">
        <v>5</v>
      </c>
      <c r="B14" s="23">
        <v>1096859.75</v>
      </c>
      <c r="C14" s="23">
        <v>2812.47588</v>
      </c>
      <c r="D14" s="4">
        <v>1.9760061883326594</v>
      </c>
      <c r="E14" s="4">
        <v>0.59230787438558641</v>
      </c>
    </row>
    <row r="15" spans="1:5">
      <c r="A15" s="11" t="s">
        <v>6</v>
      </c>
      <c r="B15" s="23">
        <v>1957681.18</v>
      </c>
      <c r="C15" s="23">
        <v>8074.2003400000003</v>
      </c>
      <c r="D15" s="4">
        <v>3.5267864706152112</v>
      </c>
      <c r="E15" s="4">
        <v>1.0571542792508037</v>
      </c>
    </row>
    <row r="16" spans="1:5">
      <c r="A16" s="11" t="s">
        <v>47</v>
      </c>
      <c r="B16" s="23">
        <v>76793.189999999988</v>
      </c>
      <c r="C16" s="23">
        <v>99.494539999999986</v>
      </c>
      <c r="D16" s="4">
        <v>0.13834386635283652</v>
      </c>
      <c r="E16" s="4">
        <v>4.1468575299794225E-2</v>
      </c>
    </row>
    <row r="17" spans="1:5">
      <c r="A17" s="11" t="s">
        <v>7</v>
      </c>
      <c r="B17" s="23">
        <v>2149028.2399999998</v>
      </c>
      <c r="C17" s="23">
        <v>7334.1516300000003</v>
      </c>
      <c r="D17" s="4">
        <v>3.8715005278857602</v>
      </c>
      <c r="E17" s="4">
        <v>1.1604823213077131</v>
      </c>
    </row>
    <row r="18" spans="1:5">
      <c r="A18" s="11" t="s">
        <v>8</v>
      </c>
      <c r="B18" s="23">
        <v>534.98</v>
      </c>
      <c r="C18" s="23">
        <v>1.1335999999999999</v>
      </c>
      <c r="D18" s="4">
        <v>9.6377298066977672E-4</v>
      </c>
      <c r="E18" s="4">
        <v>2.8889096043391239E-4</v>
      </c>
    </row>
    <row r="19" spans="1:5">
      <c r="A19" s="11" t="s">
        <v>9</v>
      </c>
      <c r="B19" s="23">
        <v>10878118.290000003</v>
      </c>
      <c r="C19" s="23">
        <v>8181.1423999999997</v>
      </c>
      <c r="D19" s="4">
        <v>19.597062485385841</v>
      </c>
      <c r="E19" s="4">
        <v>5.8742196727201188</v>
      </c>
    </row>
    <row r="20" spans="1:5">
      <c r="A20" s="11" t="s">
        <v>48</v>
      </c>
      <c r="B20" s="23">
        <v>15368.880000000001</v>
      </c>
      <c r="C20" s="23">
        <v>22.544</v>
      </c>
      <c r="D20" s="4">
        <v>2.7687224358211741E-2</v>
      </c>
      <c r="E20" s="4">
        <v>8.2992457736617217E-3</v>
      </c>
    </row>
    <row r="21" spans="1:5">
      <c r="A21" s="11" t="s">
        <v>49</v>
      </c>
      <c r="B21" s="23">
        <v>8829.83</v>
      </c>
      <c r="C21" s="23">
        <v>8.7502700000000004</v>
      </c>
      <c r="D21" s="4">
        <v>1.5907046203423331E-2</v>
      </c>
      <c r="E21" s="4">
        <v>4.7681372559126934E-3</v>
      </c>
    </row>
    <row r="22" spans="1:5">
      <c r="A22" s="11" t="s">
        <v>10</v>
      </c>
      <c r="B22" s="23">
        <v>1549105.53</v>
      </c>
      <c r="C22" s="23">
        <v>2650.5849600000001</v>
      </c>
      <c r="D22" s="4">
        <v>2.7907324648026735</v>
      </c>
      <c r="E22" s="4">
        <v>0.83652208376983239</v>
      </c>
    </row>
    <row r="23" spans="1:5">
      <c r="A23" s="12" t="s">
        <v>50</v>
      </c>
      <c r="B23" s="23">
        <v>20209.600000000002</v>
      </c>
      <c r="C23" s="23">
        <v>53.396100000000004</v>
      </c>
      <c r="D23" s="4">
        <v>3.6407840349440952E-2</v>
      </c>
      <c r="E23" s="4">
        <v>1.0913250502794864E-2</v>
      </c>
    </row>
    <row r="24" spans="1:5">
      <c r="A24" s="12" t="s">
        <v>11</v>
      </c>
      <c r="B24" s="23">
        <v>1892380.0399999998</v>
      </c>
      <c r="C24" s="23">
        <v>2912.2119600000001</v>
      </c>
      <c r="D24" s="4">
        <v>3.4091456721948314</v>
      </c>
      <c r="E24" s="4">
        <v>1.021891448767366</v>
      </c>
    </row>
    <row r="25" spans="1:5">
      <c r="A25" s="12" t="s">
        <v>12</v>
      </c>
      <c r="B25" s="23">
        <v>5221248.91</v>
      </c>
      <c r="C25" s="23">
        <v>23097.47942</v>
      </c>
      <c r="D25" s="4">
        <v>9.4061434536048498</v>
      </c>
      <c r="E25" s="4">
        <v>2.819491592722005</v>
      </c>
    </row>
    <row r="26" spans="1:5">
      <c r="A26" s="12" t="s">
        <v>77</v>
      </c>
      <c r="B26" s="23">
        <v>484.81</v>
      </c>
      <c r="C26" s="23">
        <v>0.77759999999999996</v>
      </c>
      <c r="D26" s="4">
        <v>8.7339111510432998E-4</v>
      </c>
      <c r="E26" s="4">
        <v>2.6179899534181661E-4</v>
      </c>
    </row>
    <row r="27" spans="1:5">
      <c r="A27" s="12" t="s">
        <v>51</v>
      </c>
      <c r="B27" s="23">
        <v>82153.45</v>
      </c>
      <c r="C27" s="23">
        <v>17.571899999999999</v>
      </c>
      <c r="D27" s="4">
        <v>0.14800043997683177</v>
      </c>
      <c r="E27" s="4">
        <v>4.4363133338553587E-2</v>
      </c>
    </row>
    <row r="28" spans="1:5">
      <c r="A28" s="12" t="s">
        <v>52</v>
      </c>
      <c r="B28" s="23">
        <v>695</v>
      </c>
      <c r="C28" s="23">
        <v>0.90417999999999998</v>
      </c>
      <c r="D28" s="4">
        <v>1.2520509581021623E-3</v>
      </c>
      <c r="E28" s="4">
        <v>3.7530228700431625E-4</v>
      </c>
    </row>
    <row r="29" spans="1:5">
      <c r="A29" s="12" t="s">
        <v>13</v>
      </c>
      <c r="B29" s="23">
        <v>3725563.9500000007</v>
      </c>
      <c r="C29" s="23">
        <v>10324.215920000001</v>
      </c>
      <c r="D29" s="4">
        <v>6.711648795781838</v>
      </c>
      <c r="E29" s="4">
        <v>2.0118167925407686</v>
      </c>
    </row>
    <row r="30" spans="1:5">
      <c r="A30" s="12" t="s">
        <v>14</v>
      </c>
      <c r="B30" s="23">
        <v>19315.62</v>
      </c>
      <c r="C30" s="23">
        <v>36.819040000000001</v>
      </c>
      <c r="D30" s="4">
        <v>3.4797324499765879E-2</v>
      </c>
      <c r="E30" s="4">
        <v>1.0430498361016274E-2</v>
      </c>
    </row>
    <row r="31" spans="1:5">
      <c r="A31" s="12" t="s">
        <v>22</v>
      </c>
      <c r="B31" s="23">
        <v>16316.25</v>
      </c>
      <c r="C31" s="23">
        <v>2.6056600000000003</v>
      </c>
      <c r="D31" s="4">
        <v>2.9393922942639435E-2</v>
      </c>
      <c r="E31" s="4">
        <v>8.8108286911283088E-3</v>
      </c>
    </row>
    <row r="32" spans="1:5">
      <c r="A32" s="7" t="s">
        <v>2</v>
      </c>
      <c r="B32" s="13">
        <v>55508922.820000015</v>
      </c>
      <c r="C32" s="13">
        <v>135669.04534000001</v>
      </c>
      <c r="D32" s="13">
        <v>100</v>
      </c>
      <c r="E32" s="13">
        <v>29.975000983441852</v>
      </c>
    </row>
    <row r="33" spans="1:5">
      <c r="B33" s="24"/>
      <c r="C33" s="24"/>
      <c r="D33" s="24"/>
      <c r="E33" s="24"/>
    </row>
    <row r="34" spans="1:5">
      <c r="A34" s="9" t="s">
        <v>15</v>
      </c>
      <c r="B34" s="24"/>
      <c r="C34" s="24"/>
      <c r="D34" s="14"/>
      <c r="E34" s="14"/>
    </row>
    <row r="35" spans="1:5">
      <c r="A35" s="12" t="s">
        <v>53</v>
      </c>
      <c r="B35" s="23">
        <v>125206.59999999999</v>
      </c>
      <c r="C35" s="23">
        <v>153.60989000000001</v>
      </c>
      <c r="D35" s="4">
        <v>1.3818494037880247</v>
      </c>
      <c r="E35" s="4">
        <v>6.7611976011560604E-2</v>
      </c>
    </row>
    <row r="36" spans="1:5">
      <c r="A36" s="12" t="s">
        <v>54</v>
      </c>
      <c r="B36" s="23">
        <v>184987.25</v>
      </c>
      <c r="C36" s="23">
        <v>417.2724</v>
      </c>
      <c r="D36" s="4">
        <v>2.0416217764948992</v>
      </c>
      <c r="E36" s="4">
        <v>9.9893723728977271E-2</v>
      </c>
    </row>
    <row r="37" spans="1:5">
      <c r="A37" s="12" t="s">
        <v>16</v>
      </c>
      <c r="B37" s="23">
        <v>922531.58999999985</v>
      </c>
      <c r="C37" s="23">
        <v>229.73196000000002</v>
      </c>
      <c r="D37" s="4">
        <v>10.181569722499599</v>
      </c>
      <c r="E37" s="4">
        <v>0.49817009433198295</v>
      </c>
    </row>
    <row r="38" spans="1:5">
      <c r="A38" s="12" t="s">
        <v>55</v>
      </c>
      <c r="B38" s="23">
        <v>402687.81</v>
      </c>
      <c r="C38" s="23">
        <v>75.550460000000001</v>
      </c>
      <c r="D38" s="4">
        <v>4.4442857657759678</v>
      </c>
      <c r="E38" s="4">
        <v>0.21745274250612889</v>
      </c>
    </row>
    <row r="39" spans="1:5">
      <c r="A39" s="12" t="s">
        <v>17</v>
      </c>
      <c r="B39" s="23">
        <v>1818.12</v>
      </c>
      <c r="C39" s="23">
        <v>3.379</v>
      </c>
      <c r="D39" s="4">
        <v>2.0065779583624852E-2</v>
      </c>
      <c r="E39" s="4">
        <v>9.8179078280329134E-4</v>
      </c>
    </row>
    <row r="40" spans="1:5">
      <c r="A40" s="12" t="s">
        <v>56</v>
      </c>
      <c r="B40" s="23">
        <v>10.8</v>
      </c>
      <c r="C40" s="23">
        <v>1.9000000000000001E-4</v>
      </c>
      <c r="D40" s="4">
        <v>1.191947833493655E-4</v>
      </c>
      <c r="E40" s="4">
        <v>5.832035539059879E-6</v>
      </c>
    </row>
    <row r="41" spans="1:5">
      <c r="A41" s="12" t="s">
        <v>78</v>
      </c>
      <c r="B41" s="23">
        <v>4461.29</v>
      </c>
      <c r="C41" s="23">
        <v>1.75021</v>
      </c>
      <c r="D41" s="4">
        <v>4.9237268056360257E-2</v>
      </c>
      <c r="E41" s="4">
        <v>2.4091112805604115E-3</v>
      </c>
    </row>
    <row r="42" spans="1:5">
      <c r="A42" s="12" t="s">
        <v>57</v>
      </c>
      <c r="B42" s="23">
        <v>1268552.8800000001</v>
      </c>
      <c r="C42" s="23">
        <v>566.08085999999992</v>
      </c>
      <c r="D42" s="4">
        <v>14.000452379519784</v>
      </c>
      <c r="E42" s="4">
        <v>0.68502272956821875</v>
      </c>
    </row>
    <row r="43" spans="1:5">
      <c r="A43" s="12" t="s">
        <v>58</v>
      </c>
      <c r="B43" s="23">
        <v>617.72</v>
      </c>
      <c r="C43" s="23">
        <v>1.1030800000000001</v>
      </c>
      <c r="D43" s="4">
        <v>6.8175001454231542E-3</v>
      </c>
      <c r="E43" s="4">
        <v>3.3357083270259892E-4</v>
      </c>
    </row>
    <row r="44" spans="1:5">
      <c r="A44" s="12" t="s">
        <v>18</v>
      </c>
      <c r="B44" s="23">
        <v>2116619.4699999997</v>
      </c>
      <c r="C44" s="23">
        <v>489.51111000000003</v>
      </c>
      <c r="D44" s="4">
        <v>23.360185107379518</v>
      </c>
      <c r="E44" s="4">
        <v>1.1429814788616743</v>
      </c>
    </row>
    <row r="45" spans="1:5">
      <c r="A45" s="12" t="s">
        <v>59</v>
      </c>
      <c r="B45" s="23">
        <v>7463.69</v>
      </c>
      <c r="C45" s="23">
        <v>13.89166</v>
      </c>
      <c r="D45" s="4">
        <v>8.2373417827483864E-2</v>
      </c>
      <c r="E45" s="4">
        <v>4.0304171604190571E-3</v>
      </c>
    </row>
    <row r="46" spans="1:5">
      <c r="A46" s="12" t="s">
        <v>60</v>
      </c>
      <c r="B46" s="23">
        <v>2036.9399999999998</v>
      </c>
      <c r="C46" s="23">
        <v>3.9021399999999997</v>
      </c>
      <c r="D46" s="4">
        <v>2.2480798332931162E-2</v>
      </c>
      <c r="E46" s="4">
        <v>1.0999543028641322E-3</v>
      </c>
    </row>
    <row r="47" spans="1:5">
      <c r="A47" s="12" t="s">
        <v>19</v>
      </c>
      <c r="B47" s="23">
        <v>1065198.22</v>
      </c>
      <c r="C47" s="23">
        <v>1794.4962899999998</v>
      </c>
      <c r="D47" s="4">
        <v>11.756117690465718</v>
      </c>
      <c r="E47" s="4">
        <v>0.57521054399845584</v>
      </c>
    </row>
    <row r="48" spans="1:5">
      <c r="A48" s="12" t="s">
        <v>20</v>
      </c>
      <c r="B48" s="23">
        <v>1585972.97</v>
      </c>
      <c r="C48" s="23">
        <v>212.28656999999998</v>
      </c>
      <c r="D48" s="4">
        <v>17.503676347879608</v>
      </c>
      <c r="E48" s="4">
        <v>0.85643062268780989</v>
      </c>
    </row>
    <row r="49" spans="1:5">
      <c r="A49" s="12" t="s">
        <v>61</v>
      </c>
      <c r="B49" s="23">
        <v>160729.59000000003</v>
      </c>
      <c r="C49" s="23">
        <v>360.3836</v>
      </c>
      <c r="D49" s="4">
        <v>1.7739008016557727</v>
      </c>
      <c r="E49" s="4">
        <v>8.6794507505418825E-2</v>
      </c>
    </row>
    <row r="50" spans="1:5">
      <c r="A50" s="12" t="s">
        <v>62</v>
      </c>
      <c r="B50" s="23">
        <v>912128.17</v>
      </c>
      <c r="C50" s="23">
        <v>246.28475</v>
      </c>
      <c r="D50" s="4">
        <v>10.066751815741041</v>
      </c>
      <c r="E50" s="4">
        <v>0.49255221329793064</v>
      </c>
    </row>
    <row r="51" spans="1:5">
      <c r="A51" s="12" t="s">
        <v>63</v>
      </c>
      <c r="B51" s="23">
        <v>24656.57</v>
      </c>
      <c r="C51" s="23">
        <v>11.10788</v>
      </c>
      <c r="D51" s="4">
        <v>0.27212356660078374</v>
      </c>
      <c r="E51" s="4">
        <v>1.3314628936233114E-2</v>
      </c>
    </row>
    <row r="52" spans="1:5">
      <c r="A52" s="12" t="s">
        <v>21</v>
      </c>
      <c r="B52" s="23">
        <v>185341.49999999997</v>
      </c>
      <c r="C52" s="23">
        <v>239.10587000000004</v>
      </c>
      <c r="D52" s="4">
        <v>2.0455314757542986</v>
      </c>
      <c r="E52" s="4">
        <v>0.10008501989469132</v>
      </c>
    </row>
    <row r="53" spans="1:5">
      <c r="A53" s="12" t="s">
        <v>22</v>
      </c>
      <c r="B53" s="23">
        <v>89778.04</v>
      </c>
      <c r="C53" s="23">
        <v>30.149569999999997</v>
      </c>
      <c r="D53" s="4">
        <v>0.99084018771580273</v>
      </c>
      <c r="E53" s="4">
        <v>4.8480437028438822E-2</v>
      </c>
    </row>
    <row r="54" spans="1:5">
      <c r="A54" s="7" t="s">
        <v>15</v>
      </c>
      <c r="B54" s="13">
        <v>9060799.2200000007</v>
      </c>
      <c r="C54" s="13">
        <v>4849.5974899999992</v>
      </c>
      <c r="D54" s="13">
        <v>100</v>
      </c>
      <c r="E54" s="13">
        <v>4.8928613947524102</v>
      </c>
    </row>
    <row r="55" spans="1:5">
      <c r="B55" s="24"/>
      <c r="C55" s="24"/>
      <c r="D55" s="15"/>
      <c r="E55" s="15"/>
    </row>
    <row r="56" spans="1:5">
      <c r="A56" s="9" t="s">
        <v>23</v>
      </c>
      <c r="B56" s="24"/>
      <c r="C56" s="24"/>
      <c r="D56" s="14"/>
      <c r="E56" s="14"/>
    </row>
    <row r="57" spans="1:5">
      <c r="A57" s="12" t="s">
        <v>24</v>
      </c>
      <c r="B57" s="23">
        <v>3892019.2199999997</v>
      </c>
      <c r="C57" s="23">
        <v>16227.374180000001</v>
      </c>
      <c r="D57" s="4">
        <v>4.0461351890988633</v>
      </c>
      <c r="E57" s="4">
        <v>2.1017031860874171</v>
      </c>
    </row>
    <row r="58" spans="1:5">
      <c r="A58" s="12" t="s">
        <v>79</v>
      </c>
      <c r="B58" s="23">
        <v>354.78</v>
      </c>
      <c r="C58" s="23">
        <v>0.5292</v>
      </c>
      <c r="D58" s="4">
        <v>3.6882855948190685E-4</v>
      </c>
      <c r="E58" s="4">
        <v>1.91582367458117E-4</v>
      </c>
    </row>
    <row r="59" spans="1:5">
      <c r="A59" s="12" t="s">
        <v>25</v>
      </c>
      <c r="B59" s="23">
        <v>20490312.579999998</v>
      </c>
      <c r="C59" s="23">
        <v>98882.776599999997</v>
      </c>
      <c r="D59" s="4">
        <v>21.301686882618508</v>
      </c>
      <c r="E59" s="4">
        <v>11.06483621972275</v>
      </c>
    </row>
    <row r="60" spans="1:5">
      <c r="A60" s="12" t="s">
        <v>26</v>
      </c>
      <c r="B60" s="23">
        <v>13525902.210000001</v>
      </c>
      <c r="C60" s="23">
        <v>23950.82302</v>
      </c>
      <c r="D60" s="4">
        <v>14.06150016293884</v>
      </c>
      <c r="E60" s="4">
        <v>7.3040317024600512</v>
      </c>
    </row>
    <row r="61" spans="1:5">
      <c r="A61" s="12" t="s">
        <v>64</v>
      </c>
      <c r="B61" s="23">
        <v>280376.95</v>
      </c>
      <c r="C61" s="23">
        <v>1224.3532</v>
      </c>
      <c r="D61" s="4">
        <v>0.29147930148382278</v>
      </c>
      <c r="E61" s="4">
        <v>0.15140447562344581</v>
      </c>
    </row>
    <row r="62" spans="1:5">
      <c r="A62" s="12" t="s">
        <v>27</v>
      </c>
      <c r="B62" s="23">
        <v>641322.53999999992</v>
      </c>
      <c r="C62" s="23">
        <v>1718.1739100000002</v>
      </c>
      <c r="D62" s="4">
        <v>0.66671759566908384</v>
      </c>
      <c r="E62" s="4">
        <v>0.34631628197038428</v>
      </c>
    </row>
    <row r="63" spans="1:5">
      <c r="A63" s="12" t="s">
        <v>65</v>
      </c>
      <c r="B63" s="23">
        <v>1517197.93</v>
      </c>
      <c r="C63" s="23">
        <v>16536.792850000002</v>
      </c>
      <c r="D63" s="4">
        <v>1.5772758525588559</v>
      </c>
      <c r="E63" s="4">
        <v>0.8192918747729705</v>
      </c>
    </row>
    <row r="64" spans="1:5">
      <c r="A64" s="12" t="s">
        <v>28</v>
      </c>
      <c r="B64" s="23">
        <v>16473856.880000001</v>
      </c>
      <c r="C64" s="23">
        <v>77792.11688999999</v>
      </c>
      <c r="D64" s="4">
        <v>17.12618778443402</v>
      </c>
      <c r="E64" s="4">
        <v>8.8959369249579723</v>
      </c>
    </row>
    <row r="65" spans="1:256">
      <c r="A65" s="12" t="s">
        <v>66</v>
      </c>
      <c r="B65" s="23">
        <v>150498.5</v>
      </c>
      <c r="C65" s="23">
        <v>732.29499999999996</v>
      </c>
      <c r="D65" s="4">
        <v>0.15645793156093288</v>
      </c>
      <c r="E65" s="4">
        <v>8.126968523844473E-2</v>
      </c>
    </row>
    <row r="66" spans="1:256">
      <c r="A66" s="12" t="s">
        <v>67</v>
      </c>
      <c r="B66" s="23">
        <v>653356.84</v>
      </c>
      <c r="C66" s="23">
        <v>252.06575999999998</v>
      </c>
      <c r="D66" s="4">
        <v>0.67922842923741678</v>
      </c>
      <c r="E66" s="4">
        <v>0.35281484357109805</v>
      </c>
    </row>
    <row r="67" spans="1:256">
      <c r="A67" s="12" t="s">
        <v>68</v>
      </c>
      <c r="B67" s="23">
        <v>328403.23</v>
      </c>
      <c r="C67" s="23">
        <v>1024.64714</v>
      </c>
      <c r="D67" s="4">
        <v>0.34140732355292108</v>
      </c>
      <c r="E67" s="4">
        <v>0.1773388248613014</v>
      </c>
    </row>
    <row r="68" spans="1:256">
      <c r="A68" s="12" t="s">
        <v>69</v>
      </c>
      <c r="B68" s="23">
        <v>46451.08</v>
      </c>
      <c r="C68" s="23">
        <v>207.3211</v>
      </c>
      <c r="D68" s="4">
        <v>4.8290447383671053E-2</v>
      </c>
      <c r="E68" s="4">
        <v>2.508373605441792E-2</v>
      </c>
    </row>
    <row r="69" spans="1:256">
      <c r="A69" s="12" t="s">
        <v>29</v>
      </c>
      <c r="B69" s="23">
        <v>2232395.3899999997</v>
      </c>
      <c r="C69" s="23">
        <v>10774.344810000001</v>
      </c>
      <c r="D69" s="4">
        <v>2.3207936633625055</v>
      </c>
      <c r="E69" s="4">
        <v>1.2055008566401328</v>
      </c>
    </row>
    <row r="70" spans="1:256">
      <c r="A70" s="12" t="s">
        <v>70</v>
      </c>
      <c r="B70" s="23">
        <v>643052.74</v>
      </c>
      <c r="C70" s="23">
        <v>2961.2909300000001</v>
      </c>
      <c r="D70" s="4">
        <v>0.66851630803622863</v>
      </c>
      <c r="E70" s="4">
        <v>0.34725059566387334</v>
      </c>
    </row>
    <row r="71" spans="1:256">
      <c r="A71" s="12" t="s">
        <v>30</v>
      </c>
      <c r="B71" s="23">
        <v>476909.27</v>
      </c>
      <c r="C71" s="23">
        <v>2210.6704199999999</v>
      </c>
      <c r="D71" s="4">
        <v>0.49579389778924349</v>
      </c>
      <c r="E71" s="4">
        <v>0.25753257514325029</v>
      </c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  <c r="FH71" s="40"/>
      <c r="FI71" s="40"/>
      <c r="FJ71" s="40"/>
      <c r="FK71" s="40"/>
      <c r="FL71" s="40"/>
      <c r="FM71" s="40"/>
      <c r="FN71" s="40"/>
      <c r="FO71" s="40"/>
      <c r="FP71" s="40"/>
      <c r="FQ71" s="40"/>
      <c r="FR71" s="40"/>
      <c r="FS71" s="40"/>
      <c r="FT71" s="40"/>
      <c r="FU71" s="40"/>
      <c r="FV71" s="40"/>
      <c r="FW71" s="40"/>
      <c r="FX71" s="40"/>
      <c r="FY71" s="40"/>
      <c r="FZ71" s="40"/>
      <c r="GA71" s="40"/>
      <c r="GB71" s="40"/>
      <c r="GC71" s="40"/>
      <c r="GD71" s="40"/>
      <c r="GE71" s="40"/>
      <c r="GF71" s="40"/>
      <c r="GG71" s="40"/>
      <c r="GH71" s="40"/>
      <c r="GI71" s="40"/>
      <c r="GJ71" s="40"/>
      <c r="GK71" s="40"/>
      <c r="GL71" s="40"/>
      <c r="GM71" s="40"/>
      <c r="GN71" s="40"/>
      <c r="GO71" s="40"/>
      <c r="GP71" s="40"/>
      <c r="GQ71" s="40"/>
      <c r="GR71" s="40"/>
      <c r="GS71" s="40"/>
      <c r="GT71" s="40"/>
      <c r="GU71" s="40"/>
      <c r="GV71" s="40"/>
      <c r="GW71" s="40"/>
      <c r="GX71" s="40"/>
      <c r="GY71" s="40"/>
      <c r="GZ71" s="40"/>
      <c r="HA71" s="40"/>
      <c r="HB71" s="40"/>
      <c r="HC71" s="40"/>
      <c r="HD71" s="40"/>
      <c r="HE71" s="40"/>
      <c r="HF71" s="40"/>
      <c r="HG71" s="40"/>
      <c r="HH71" s="40"/>
      <c r="HI71" s="40"/>
      <c r="HJ71" s="40"/>
      <c r="HK71" s="40"/>
      <c r="HL71" s="40"/>
      <c r="HM71" s="40"/>
      <c r="HN71" s="40"/>
      <c r="HO71" s="40"/>
      <c r="HP71" s="40"/>
      <c r="HQ71" s="40"/>
      <c r="HR71" s="40"/>
      <c r="HS71" s="40"/>
      <c r="HT71" s="40"/>
      <c r="HU71" s="40"/>
      <c r="HV71" s="40"/>
      <c r="HW71" s="40"/>
      <c r="HX71" s="40"/>
      <c r="HY71" s="40"/>
      <c r="HZ71" s="40"/>
      <c r="IA71" s="40"/>
      <c r="IB71" s="40"/>
      <c r="IC71" s="40"/>
      <c r="ID71" s="40"/>
      <c r="IE71" s="40"/>
      <c r="IF71" s="40"/>
      <c r="IG71" s="40"/>
      <c r="IH71" s="40"/>
      <c r="II71" s="40"/>
      <c r="IJ71" s="40"/>
      <c r="IK71" s="40"/>
      <c r="IL71" s="40"/>
      <c r="IM71" s="40"/>
      <c r="IN71" s="40"/>
      <c r="IO71" s="40"/>
      <c r="IP71" s="40"/>
      <c r="IQ71" s="40"/>
      <c r="IR71" s="40"/>
      <c r="IS71" s="40"/>
      <c r="IT71" s="40"/>
      <c r="IU71" s="40"/>
      <c r="IV71" s="40"/>
    </row>
    <row r="72" spans="1:256">
      <c r="A72" s="12" t="s">
        <v>31</v>
      </c>
      <c r="B72" s="23">
        <v>7051736.1399999997</v>
      </c>
      <c r="C72" s="23">
        <v>34037.623919999998</v>
      </c>
      <c r="D72" s="4">
        <v>7.3309704108537748</v>
      </c>
      <c r="E72" s="4">
        <v>3.8079607204215673</v>
      </c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40"/>
      <c r="CF72" s="40"/>
      <c r="CG72" s="40"/>
      <c r="CH72" s="40"/>
      <c r="CI72" s="40"/>
      <c r="CJ72" s="40"/>
      <c r="CK72" s="40"/>
      <c r="CL72" s="40"/>
      <c r="CM72" s="40"/>
      <c r="CN72" s="40"/>
      <c r="CO72" s="40"/>
      <c r="CP72" s="40"/>
      <c r="CQ72" s="40"/>
      <c r="CR72" s="40"/>
      <c r="CS72" s="40"/>
      <c r="CT72" s="40"/>
      <c r="CU72" s="40"/>
      <c r="CV72" s="40"/>
      <c r="CW72" s="40"/>
      <c r="CX72" s="40"/>
      <c r="CY72" s="40"/>
      <c r="CZ72" s="40"/>
      <c r="DA72" s="40"/>
      <c r="DB72" s="40"/>
      <c r="DC72" s="40"/>
      <c r="DD72" s="40"/>
      <c r="DE72" s="40"/>
      <c r="DF72" s="40"/>
      <c r="DG72" s="40"/>
      <c r="DH72" s="40"/>
      <c r="DI72" s="40"/>
      <c r="DJ72" s="40"/>
      <c r="DK72" s="40"/>
      <c r="DL72" s="40"/>
      <c r="DM72" s="40"/>
      <c r="DN72" s="40"/>
      <c r="DO72" s="40"/>
      <c r="DP72" s="40"/>
      <c r="DQ72" s="40"/>
      <c r="DR72" s="40"/>
      <c r="DS72" s="40"/>
      <c r="DT72" s="40"/>
      <c r="DU72" s="40"/>
      <c r="DV72" s="40"/>
      <c r="DW72" s="40"/>
      <c r="DX72" s="40"/>
      <c r="DY72" s="40"/>
      <c r="DZ72" s="40"/>
      <c r="EA72" s="40"/>
      <c r="EB72" s="40"/>
      <c r="EC72" s="40"/>
      <c r="ED72" s="40"/>
      <c r="EE72" s="40"/>
      <c r="EF72" s="40"/>
      <c r="EG72" s="40"/>
      <c r="EH72" s="40"/>
      <c r="EI72" s="40"/>
      <c r="EJ72" s="40"/>
      <c r="EK72" s="40"/>
      <c r="EL72" s="40"/>
      <c r="EM72" s="40"/>
      <c r="EN72" s="40"/>
      <c r="EO72" s="40"/>
      <c r="EP72" s="40"/>
      <c r="EQ72" s="40"/>
      <c r="ER72" s="40"/>
      <c r="ES72" s="40"/>
      <c r="ET72" s="40"/>
      <c r="EU72" s="40"/>
      <c r="EV72" s="40"/>
      <c r="EW72" s="40"/>
      <c r="EX72" s="40"/>
      <c r="EY72" s="40"/>
      <c r="EZ72" s="40"/>
      <c r="FA72" s="40"/>
      <c r="FB72" s="40"/>
      <c r="FC72" s="40"/>
      <c r="FD72" s="40"/>
      <c r="FE72" s="40"/>
      <c r="FF72" s="40"/>
      <c r="FG72" s="40"/>
      <c r="FH72" s="40"/>
      <c r="FI72" s="40"/>
      <c r="FJ72" s="40"/>
      <c r="FK72" s="40"/>
      <c r="FL72" s="40"/>
      <c r="FM72" s="40"/>
      <c r="FN72" s="40"/>
      <c r="FO72" s="40"/>
      <c r="FP72" s="40"/>
      <c r="FQ72" s="40"/>
      <c r="FR72" s="40"/>
      <c r="FS72" s="40"/>
      <c r="FT72" s="40"/>
      <c r="FU72" s="40"/>
      <c r="FV72" s="40"/>
      <c r="FW72" s="40"/>
      <c r="FX72" s="40"/>
      <c r="FY72" s="40"/>
      <c r="FZ72" s="40"/>
      <c r="GA72" s="40"/>
      <c r="GB72" s="40"/>
      <c r="GC72" s="40"/>
      <c r="GD72" s="40"/>
      <c r="GE72" s="40"/>
      <c r="GF72" s="40"/>
      <c r="GG72" s="40"/>
      <c r="GH72" s="40"/>
      <c r="GI72" s="40"/>
      <c r="GJ72" s="40"/>
      <c r="GK72" s="40"/>
      <c r="GL72" s="40"/>
      <c r="GM72" s="40"/>
      <c r="GN72" s="40"/>
      <c r="GO72" s="40"/>
      <c r="GP72" s="40"/>
      <c r="GQ72" s="40"/>
      <c r="GR72" s="40"/>
      <c r="GS72" s="40"/>
      <c r="GT72" s="40"/>
      <c r="GU72" s="40"/>
      <c r="GV72" s="40"/>
      <c r="GW72" s="40"/>
      <c r="GX72" s="40"/>
      <c r="GY72" s="40"/>
      <c r="GZ72" s="40"/>
      <c r="HA72" s="40"/>
      <c r="HB72" s="40"/>
      <c r="HC72" s="40"/>
      <c r="HD72" s="40"/>
      <c r="HE72" s="40"/>
      <c r="HF72" s="40"/>
      <c r="HG72" s="40"/>
      <c r="HH72" s="40"/>
      <c r="HI72" s="40"/>
      <c r="HJ72" s="40"/>
      <c r="HK72" s="40"/>
      <c r="HL72" s="40"/>
      <c r="HM72" s="40"/>
      <c r="HN72" s="40"/>
      <c r="HO72" s="40"/>
      <c r="HP72" s="40"/>
      <c r="HQ72" s="40"/>
      <c r="HR72" s="40"/>
      <c r="HS72" s="40"/>
      <c r="HT72" s="40"/>
      <c r="HU72" s="40"/>
      <c r="HV72" s="40"/>
      <c r="HW72" s="40"/>
      <c r="HX72" s="40"/>
      <c r="HY72" s="40"/>
      <c r="HZ72" s="40"/>
      <c r="IA72" s="40"/>
      <c r="IB72" s="40"/>
      <c r="IC72" s="40"/>
      <c r="ID72" s="40"/>
      <c r="IE72" s="40"/>
      <c r="IF72" s="40"/>
      <c r="IG72" s="40"/>
      <c r="IH72" s="40"/>
      <c r="II72" s="40"/>
      <c r="IJ72" s="40"/>
      <c r="IK72" s="40"/>
      <c r="IL72" s="40"/>
      <c r="IM72" s="40"/>
      <c r="IN72" s="40"/>
      <c r="IO72" s="40"/>
      <c r="IP72" s="40"/>
      <c r="IQ72" s="40"/>
      <c r="IR72" s="40"/>
      <c r="IS72" s="40"/>
      <c r="IT72" s="40"/>
      <c r="IU72" s="40"/>
      <c r="IV72" s="40"/>
    </row>
    <row r="73" spans="1:256">
      <c r="A73" s="12" t="s">
        <v>71</v>
      </c>
      <c r="B73" s="23">
        <v>1084.96</v>
      </c>
      <c r="C73" s="23">
        <v>2.1224500000000002</v>
      </c>
      <c r="D73" s="4">
        <v>1.1279221881038664E-3</v>
      </c>
      <c r="E73" s="4">
        <v>5.8588197022763013E-4</v>
      </c>
    </row>
    <row r="74" spans="1:256">
      <c r="A74" s="12" t="s">
        <v>32</v>
      </c>
      <c r="B74" s="23">
        <v>23314883.34</v>
      </c>
      <c r="C74" s="23">
        <v>108641.63382999999</v>
      </c>
      <c r="D74" s="4">
        <v>24.238104844638677</v>
      </c>
      <c r="E74" s="4">
        <v>12.590113724806951</v>
      </c>
    </row>
    <row r="75" spans="1:256">
      <c r="A75" s="12" t="s">
        <v>22</v>
      </c>
      <c r="B75" s="23">
        <v>4470918.0500000007</v>
      </c>
      <c r="C75" s="23">
        <v>3570.3178400000006</v>
      </c>
      <c r="D75" s="4">
        <v>4.6479572240350544</v>
      </c>
      <c r="E75" s="4">
        <v>2.4143104592429903</v>
      </c>
    </row>
    <row r="76" spans="1:256">
      <c r="A76" s="7" t="s">
        <v>23</v>
      </c>
      <c r="B76" s="13">
        <v>96191032.629999995</v>
      </c>
      <c r="C76" s="13">
        <v>400747.27305000002</v>
      </c>
      <c r="D76" s="13">
        <v>100</v>
      </c>
      <c r="E76" s="13">
        <v>51.95</v>
      </c>
    </row>
    <row r="77" spans="1:256">
      <c r="B77" s="24"/>
      <c r="C77" s="24"/>
      <c r="D77" s="24"/>
      <c r="E77" s="24"/>
    </row>
    <row r="78" spans="1:256">
      <c r="A78" s="9" t="s">
        <v>33</v>
      </c>
      <c r="B78" s="24"/>
      <c r="C78" s="24"/>
      <c r="D78" s="15"/>
      <c r="E78" s="15"/>
    </row>
    <row r="79" spans="1:256">
      <c r="A79" s="12" t="s">
        <v>34</v>
      </c>
      <c r="B79" s="23">
        <v>1264693.3</v>
      </c>
      <c r="C79" s="23">
        <v>2958.9814000000001</v>
      </c>
      <c r="D79" s="4">
        <v>5.277051091752611</v>
      </c>
      <c r="E79" s="4">
        <v>0.68293854366767748</v>
      </c>
    </row>
    <row r="80" spans="1:256">
      <c r="A80" s="12" t="s">
        <v>35</v>
      </c>
      <c r="B80" s="23">
        <v>7583377.1099999994</v>
      </c>
      <c r="C80" s="23">
        <v>32549.144319999999</v>
      </c>
      <c r="D80" s="4">
        <v>31.642350329125058</v>
      </c>
      <c r="E80" s="4">
        <v>4.0950485936678884</v>
      </c>
    </row>
    <row r="81" spans="1:5">
      <c r="A81" s="12" t="s">
        <v>36</v>
      </c>
      <c r="B81" s="23">
        <v>180268.2</v>
      </c>
      <c r="C81" s="23">
        <v>133.51</v>
      </c>
      <c r="D81" s="4">
        <v>0.75218592651536786</v>
      </c>
      <c r="E81" s="4">
        <v>9.7345421200217969E-2</v>
      </c>
    </row>
    <row r="82" spans="1:5">
      <c r="A82" s="12" t="s">
        <v>72</v>
      </c>
      <c r="B82" s="23">
        <v>13799.23</v>
      </c>
      <c r="C82" s="23">
        <v>16.37527</v>
      </c>
      <c r="D82" s="4">
        <v>5.7578577934148445E-2</v>
      </c>
      <c r="E82" s="4">
        <v>7.4516296084871526E-3</v>
      </c>
    </row>
    <row r="83" spans="1:5">
      <c r="A83" s="12" t="s">
        <v>37</v>
      </c>
      <c r="B83" s="23">
        <v>297784.68</v>
      </c>
      <c r="C83" s="23">
        <v>291.67935999999997</v>
      </c>
      <c r="D83" s="4">
        <v>1.2425344316295515</v>
      </c>
      <c r="E83" s="4">
        <v>0.1608047071062568</v>
      </c>
    </row>
    <row r="84" spans="1:5">
      <c r="A84" s="12" t="s">
        <v>38</v>
      </c>
      <c r="B84" s="23">
        <v>221486.13</v>
      </c>
      <c r="C84" s="23">
        <v>614.20596</v>
      </c>
      <c r="D84" s="4">
        <v>0.92417159490333411</v>
      </c>
      <c r="E84" s="4">
        <v>0.1196032390341515</v>
      </c>
    </row>
    <row r="85" spans="1:5">
      <c r="A85" s="12" t="s">
        <v>80</v>
      </c>
      <c r="B85" s="23">
        <v>94904.71</v>
      </c>
      <c r="C85" s="23">
        <v>112.17798000000001</v>
      </c>
      <c r="D85" s="4">
        <v>0.39599877971834352</v>
      </c>
      <c r="E85" s="4">
        <v>5.12488556985344E-2</v>
      </c>
    </row>
    <row r="86" spans="1:5">
      <c r="A86" s="12" t="s">
        <v>39</v>
      </c>
      <c r="B86" s="23">
        <v>1176519.22</v>
      </c>
      <c r="C86" s="23">
        <v>5667.6736000000001</v>
      </c>
      <c r="D86" s="4">
        <v>4.9091364952822394</v>
      </c>
      <c r="E86" s="4">
        <v>0.63532425031731554</v>
      </c>
    </row>
    <row r="87" spans="1:5">
      <c r="A87" s="12" t="s">
        <v>81</v>
      </c>
      <c r="B87" s="23">
        <v>3854.37</v>
      </c>
      <c r="C87" s="23">
        <v>7.8916000000000004</v>
      </c>
      <c r="D87" s="4">
        <v>1.6082719356952796E-2</v>
      </c>
      <c r="E87" s="4">
        <v>2.0813724833968722E-3</v>
      </c>
    </row>
    <row r="88" spans="1:5">
      <c r="A88" s="12" t="s">
        <v>40</v>
      </c>
      <c r="B88" s="23">
        <v>5531433.3099999996</v>
      </c>
      <c r="C88" s="23">
        <v>26606.497759999998</v>
      </c>
      <c r="D88" s="4">
        <v>23.080422887898795</v>
      </c>
      <c r="E88" s="4">
        <v>2.986992189431446</v>
      </c>
    </row>
    <row r="89" spans="1:5">
      <c r="A89" s="12" t="s">
        <v>73</v>
      </c>
      <c r="B89" s="23">
        <v>3844.32</v>
      </c>
      <c r="C89" s="23">
        <v>7.8479999999999999</v>
      </c>
      <c r="D89" s="4">
        <v>1.6040784791890965E-2</v>
      </c>
      <c r="E89" s="4">
        <v>2.0759454503258032E-3</v>
      </c>
    </row>
    <row r="90" spans="1:5">
      <c r="A90" s="12" t="s">
        <v>74</v>
      </c>
      <c r="B90" s="23">
        <v>1144433.5</v>
      </c>
      <c r="C90" s="23">
        <v>1190.0774699999999</v>
      </c>
      <c r="D90" s="4">
        <v>4.7752558273324137</v>
      </c>
      <c r="E90" s="4">
        <v>0.61799785593432255</v>
      </c>
    </row>
    <row r="91" spans="1:5">
      <c r="A91" s="12" t="s">
        <v>41</v>
      </c>
      <c r="B91" s="23">
        <v>49197.31</v>
      </c>
      <c r="C91" s="23">
        <v>95.128680000000003</v>
      </c>
      <c r="D91" s="4">
        <v>0.20528037781712896</v>
      </c>
      <c r="E91" s="4">
        <v>2.656670929130981E-2</v>
      </c>
    </row>
    <row r="92" spans="1:5">
      <c r="A92" s="12" t="s">
        <v>42</v>
      </c>
      <c r="B92" s="23">
        <v>3239839.9299999997</v>
      </c>
      <c r="C92" s="23">
        <v>7463.1103600000006</v>
      </c>
      <c r="D92" s="4">
        <v>13.518535157662495</v>
      </c>
      <c r="E92" s="4">
        <v>1.7495242233912283</v>
      </c>
    </row>
    <row r="93" spans="1:5">
      <c r="A93" s="12" t="s">
        <v>22</v>
      </c>
      <c r="B93" s="23">
        <v>3160474.3899999997</v>
      </c>
      <c r="C93" s="23">
        <v>12420.241999999998</v>
      </c>
      <c r="D93" s="4">
        <v>13.187375018279662</v>
      </c>
      <c r="E93" s="4">
        <v>1.7066665706267212</v>
      </c>
    </row>
    <row r="94" spans="1:5">
      <c r="A94" s="7" t="s">
        <v>33</v>
      </c>
      <c r="B94" s="13">
        <v>23965909.710000001</v>
      </c>
      <c r="C94" s="13">
        <v>90134.54376</v>
      </c>
      <c r="D94" s="13">
        <v>100</v>
      </c>
      <c r="E94" s="13">
        <v>12.95</v>
      </c>
    </row>
    <row r="95" spans="1:5">
      <c r="A95" s="6"/>
      <c r="B95" s="25"/>
      <c r="C95" s="25"/>
      <c r="D95" s="15"/>
      <c r="E95" s="15"/>
    </row>
    <row r="96" spans="1:5">
      <c r="A96" s="16" t="s">
        <v>43</v>
      </c>
      <c r="B96" s="26"/>
      <c r="C96" s="26"/>
      <c r="D96" s="3"/>
      <c r="E96" s="3"/>
    </row>
    <row r="97" spans="1:5">
      <c r="A97" s="12" t="s">
        <v>75</v>
      </c>
      <c r="B97" s="23">
        <v>5934.38</v>
      </c>
      <c r="C97" s="23">
        <v>3.2279999999999998</v>
      </c>
      <c r="D97" s="4">
        <v>1.2974375849284574</v>
      </c>
      <c r="E97" s="4">
        <v>3.2045847279894594E-3</v>
      </c>
    </row>
    <row r="98" spans="1:5">
      <c r="A98" s="12" t="s">
        <v>76</v>
      </c>
      <c r="B98" s="23">
        <v>402431.47</v>
      </c>
      <c r="C98" s="23">
        <v>179.02332999999999</v>
      </c>
      <c r="D98" s="4">
        <v>87.98386934035382</v>
      </c>
      <c r="E98" s="4">
        <v>0.21731431806260271</v>
      </c>
    </row>
    <row r="99" spans="1:5">
      <c r="A99" s="12" t="s">
        <v>22</v>
      </c>
      <c r="B99" s="23">
        <v>49026.48</v>
      </c>
      <c r="C99" s="23">
        <v>5.0936000000000003</v>
      </c>
      <c r="D99" s="4">
        <v>10.718693074717716</v>
      </c>
      <c r="E99" s="4">
        <v>2.6474460529167441E-2</v>
      </c>
    </row>
    <row r="100" spans="1:5">
      <c r="A100" s="7" t="s">
        <v>43</v>
      </c>
      <c r="B100" s="13">
        <v>457392.32999999996</v>
      </c>
      <c r="C100" s="13">
        <v>187.34493000000001</v>
      </c>
      <c r="D100" s="13">
        <v>100</v>
      </c>
      <c r="E100" s="13">
        <v>0.23</v>
      </c>
    </row>
    <row r="101" spans="1:5">
      <c r="A101" s="7" t="s">
        <v>0</v>
      </c>
      <c r="B101" s="13">
        <v>185184056.71000001</v>
      </c>
      <c r="C101" s="13">
        <v>631587.80457000004</v>
      </c>
      <c r="D101" s="13"/>
      <c r="E101" s="13">
        <v>100</v>
      </c>
    </row>
    <row r="102" spans="1:5">
      <c r="A102" s="6"/>
      <c r="B102" s="33"/>
      <c r="C102" s="33"/>
      <c r="D102" s="33"/>
      <c r="E102" s="6"/>
    </row>
    <row r="103" spans="1:5" ht="14.25">
      <c r="A103" s="17"/>
      <c r="B103" s="33"/>
      <c r="C103" s="33"/>
      <c r="D103" s="6"/>
      <c r="E103" s="6"/>
    </row>
    <row r="104" spans="1:5">
      <c r="A104" s="49" t="s">
        <v>44</v>
      </c>
      <c r="B104" s="41"/>
      <c r="C104" s="41"/>
      <c r="D104" s="42"/>
      <c r="E104" s="6"/>
    </row>
    <row r="105" spans="1:5" ht="14.25">
      <c r="A105" s="43" t="s">
        <v>85</v>
      </c>
      <c r="B105" s="44"/>
      <c r="C105" s="44"/>
      <c r="D105" s="41"/>
      <c r="E105" s="6"/>
    </row>
    <row r="106" spans="1:5">
      <c r="A106" s="45"/>
      <c r="B106" s="46"/>
      <c r="C106" s="46"/>
      <c r="D106" s="47"/>
      <c r="E106" s="6"/>
    </row>
    <row r="107" spans="1:5" ht="15.75">
      <c r="A107" s="43" t="s">
        <v>82</v>
      </c>
      <c r="B107" s="48"/>
      <c r="C107" s="48"/>
      <c r="D107" s="48"/>
      <c r="E107" s="6"/>
    </row>
    <row r="108" spans="1:5">
      <c r="A108" s="12"/>
      <c r="B108" s="23"/>
      <c r="C108" s="23"/>
      <c r="D108" s="4"/>
      <c r="E108" s="4"/>
    </row>
    <row r="109" spans="1:5">
      <c r="A109" s="12"/>
      <c r="B109" s="23"/>
      <c r="C109" s="23"/>
      <c r="D109" s="4"/>
      <c r="E109" s="4"/>
    </row>
    <row r="110" spans="1:5">
      <c r="A110" s="9"/>
      <c r="B110" s="34"/>
      <c r="C110" s="34"/>
      <c r="D110" s="34"/>
      <c r="E110" s="34"/>
    </row>
    <row r="111" spans="1:5">
      <c r="B111" s="24"/>
      <c r="C111" s="24"/>
      <c r="D111" s="24"/>
      <c r="E111" s="24"/>
    </row>
    <row r="112" spans="1:5">
      <c r="A112" s="9"/>
      <c r="B112" s="24"/>
      <c r="C112" s="24"/>
      <c r="D112" s="15"/>
      <c r="E112" s="15"/>
    </row>
    <row r="113" spans="1:5">
      <c r="A113" s="12"/>
      <c r="B113" s="23"/>
      <c r="C113" s="23"/>
      <c r="D113" s="4"/>
      <c r="E113" s="4"/>
    </row>
    <row r="114" spans="1:5">
      <c r="A114" s="12"/>
      <c r="B114" s="23"/>
      <c r="C114" s="23"/>
      <c r="D114" s="4"/>
      <c r="E114" s="4"/>
    </row>
    <row r="115" spans="1:5">
      <c r="A115" s="12"/>
      <c r="B115" s="23"/>
      <c r="C115" s="23"/>
      <c r="D115" s="4"/>
      <c r="E115" s="4"/>
    </row>
    <row r="116" spans="1:5">
      <c r="A116" s="12"/>
      <c r="B116" s="23"/>
      <c r="C116" s="23"/>
      <c r="D116" s="4"/>
      <c r="E116" s="4"/>
    </row>
    <row r="117" spans="1:5">
      <c r="A117" s="12"/>
      <c r="B117" s="23"/>
      <c r="C117" s="23"/>
      <c r="D117" s="4"/>
      <c r="E117" s="4"/>
    </row>
    <row r="118" spans="1:5">
      <c r="A118" s="12"/>
      <c r="B118" s="23"/>
      <c r="C118" s="23"/>
      <c r="D118" s="4"/>
      <c r="E118" s="4"/>
    </row>
    <row r="119" spans="1:5">
      <c r="A119" s="12"/>
      <c r="B119" s="23"/>
      <c r="C119" s="23"/>
      <c r="D119" s="4"/>
      <c r="E119" s="4"/>
    </row>
    <row r="120" spans="1:5">
      <c r="A120" s="12"/>
      <c r="B120" s="23"/>
      <c r="C120" s="23"/>
      <c r="D120" s="4"/>
      <c r="E120" s="4"/>
    </row>
    <row r="121" spans="1:5">
      <c r="A121" s="12"/>
      <c r="B121" s="23"/>
      <c r="C121" s="23"/>
      <c r="D121" s="4"/>
      <c r="E121" s="4"/>
    </row>
    <row r="122" spans="1:5">
      <c r="A122" s="12"/>
      <c r="B122" s="23"/>
      <c r="C122" s="23"/>
      <c r="D122" s="4"/>
      <c r="E122" s="4"/>
    </row>
    <row r="123" spans="1:5">
      <c r="A123" s="12"/>
      <c r="B123" s="23"/>
      <c r="C123" s="23"/>
      <c r="D123" s="4"/>
      <c r="E123" s="4"/>
    </row>
    <row r="124" spans="1:5">
      <c r="A124" s="12"/>
      <c r="B124" s="23"/>
      <c r="C124" s="23"/>
      <c r="D124" s="4"/>
      <c r="E124" s="4"/>
    </row>
    <row r="125" spans="1:5">
      <c r="A125" s="12"/>
      <c r="B125" s="23"/>
      <c r="C125" s="23"/>
      <c r="D125" s="4"/>
      <c r="E125" s="4"/>
    </row>
    <row r="126" spans="1:5">
      <c r="A126" s="12"/>
      <c r="B126" s="23"/>
      <c r="C126" s="23"/>
      <c r="D126" s="4"/>
      <c r="E126" s="4"/>
    </row>
    <row r="127" spans="1:5">
      <c r="A127" s="12"/>
      <c r="B127" s="23"/>
      <c r="C127" s="23"/>
      <c r="D127" s="4"/>
      <c r="E127" s="4"/>
    </row>
    <row r="128" spans="1:5">
      <c r="A128" s="12"/>
      <c r="B128" s="23"/>
      <c r="C128" s="23"/>
      <c r="D128" s="4"/>
      <c r="E128" s="4"/>
    </row>
    <row r="129" spans="1:5">
      <c r="A129" s="12"/>
      <c r="B129" s="23"/>
      <c r="C129" s="23"/>
      <c r="D129" s="4"/>
      <c r="E129" s="4"/>
    </row>
    <row r="130" spans="1:5">
      <c r="A130" s="12"/>
      <c r="B130" s="23"/>
      <c r="C130" s="23"/>
      <c r="D130" s="4"/>
      <c r="E130" s="4"/>
    </row>
    <row r="131" spans="1:5">
      <c r="A131" s="12"/>
      <c r="B131" s="23"/>
      <c r="C131" s="23"/>
      <c r="D131" s="4"/>
      <c r="E131" s="4"/>
    </row>
    <row r="132" spans="1:5">
      <c r="A132" s="12"/>
      <c r="B132" s="23"/>
      <c r="C132" s="23"/>
      <c r="D132" s="4"/>
      <c r="E132" s="4"/>
    </row>
    <row r="133" spans="1:5">
      <c r="A133" s="12"/>
      <c r="B133" s="23"/>
      <c r="C133" s="23"/>
      <c r="D133" s="4"/>
      <c r="E133" s="4"/>
    </row>
    <row r="134" spans="1:5">
      <c r="A134" s="12"/>
      <c r="B134" s="23"/>
      <c r="C134" s="23"/>
      <c r="D134" s="4"/>
      <c r="E134" s="4"/>
    </row>
    <row r="135" spans="1:5">
      <c r="A135" s="12"/>
      <c r="B135" s="23"/>
      <c r="C135" s="23"/>
      <c r="D135" s="4"/>
      <c r="E135" s="4"/>
    </row>
    <row r="136" spans="1:5">
      <c r="A136" s="12"/>
      <c r="B136" s="23"/>
      <c r="C136" s="23"/>
      <c r="D136" s="4"/>
      <c r="E136" s="4"/>
    </row>
    <row r="137" spans="1:5">
      <c r="A137" s="12"/>
      <c r="B137" s="23"/>
      <c r="C137" s="23"/>
      <c r="D137" s="4"/>
      <c r="E137" s="4"/>
    </row>
    <row r="138" spans="1:5">
      <c r="A138" s="12"/>
      <c r="B138" s="23"/>
      <c r="C138" s="23"/>
      <c r="D138" s="4"/>
      <c r="E138" s="4"/>
    </row>
    <row r="139" spans="1:5">
      <c r="A139" s="12"/>
      <c r="B139" s="23"/>
      <c r="C139" s="23"/>
      <c r="D139" s="4"/>
      <c r="E139" s="4"/>
    </row>
    <row r="140" spans="1:5">
      <c r="A140" s="12"/>
      <c r="B140" s="23"/>
      <c r="C140" s="23"/>
      <c r="D140" s="4"/>
      <c r="E140" s="4"/>
    </row>
    <row r="141" spans="1:5">
      <c r="A141" s="12"/>
      <c r="B141" s="23"/>
      <c r="C141" s="23"/>
      <c r="D141" s="4"/>
      <c r="E141" s="4"/>
    </row>
    <row r="142" spans="1:5">
      <c r="A142" s="12"/>
      <c r="B142" s="23"/>
      <c r="C142" s="23"/>
      <c r="D142" s="4"/>
      <c r="E142" s="4"/>
    </row>
    <row r="143" spans="1:5">
      <c r="A143" s="12"/>
      <c r="B143" s="23"/>
      <c r="C143" s="23"/>
      <c r="D143" s="4"/>
      <c r="E143" s="4"/>
    </row>
    <row r="144" spans="1:5">
      <c r="A144" s="12"/>
      <c r="B144" s="23"/>
      <c r="C144" s="23"/>
      <c r="D144" s="4"/>
      <c r="E144" s="4"/>
    </row>
    <row r="145" spans="1:5">
      <c r="A145" s="12"/>
      <c r="B145" s="23"/>
      <c r="C145" s="23"/>
      <c r="D145" s="4"/>
      <c r="E145" s="4"/>
    </row>
    <row r="146" spans="1:5">
      <c r="A146" s="12"/>
      <c r="B146" s="23"/>
      <c r="C146" s="23"/>
      <c r="D146" s="4"/>
      <c r="E146" s="4"/>
    </row>
    <row r="147" spans="1:5">
      <c r="A147" s="12"/>
      <c r="B147" s="23"/>
      <c r="C147" s="23"/>
      <c r="D147" s="4"/>
      <c r="E147" s="4"/>
    </row>
    <row r="148" spans="1:5">
      <c r="A148" s="12"/>
      <c r="B148" s="23"/>
      <c r="C148" s="23"/>
      <c r="D148" s="4"/>
      <c r="E148" s="4"/>
    </row>
    <row r="149" spans="1:5">
      <c r="A149" s="12"/>
      <c r="B149" s="23"/>
      <c r="C149" s="23"/>
      <c r="D149" s="4"/>
      <c r="E149" s="4"/>
    </row>
    <row r="150" spans="1:5">
      <c r="A150" s="9"/>
      <c r="B150" s="34"/>
      <c r="C150" s="34"/>
      <c r="D150" s="34"/>
      <c r="E150" s="34"/>
    </row>
    <row r="151" spans="1:5">
      <c r="B151" s="25"/>
      <c r="C151" s="25"/>
      <c r="D151" s="15"/>
      <c r="E151" s="15"/>
    </row>
    <row r="152" spans="1:5">
      <c r="A152" s="16"/>
      <c r="B152" s="26"/>
      <c r="C152" s="26"/>
      <c r="D152" s="3"/>
      <c r="E152" s="3"/>
    </row>
    <row r="153" spans="1:5">
      <c r="A153" s="12"/>
      <c r="B153" s="23"/>
      <c r="C153" s="23"/>
      <c r="D153" s="4"/>
      <c r="E153" s="4"/>
    </row>
    <row r="154" spans="1:5">
      <c r="A154" s="12"/>
      <c r="B154" s="23"/>
      <c r="C154" s="23"/>
      <c r="D154" s="4"/>
      <c r="E154" s="4"/>
    </row>
    <row r="155" spans="1:5">
      <c r="A155" s="12"/>
      <c r="B155" s="23"/>
      <c r="C155" s="23"/>
      <c r="D155" s="4"/>
      <c r="E155" s="4"/>
    </row>
    <row r="156" spans="1:5">
      <c r="A156" s="12"/>
      <c r="B156" s="23"/>
      <c r="C156" s="23"/>
      <c r="D156" s="4"/>
      <c r="E156" s="4"/>
    </row>
    <row r="157" spans="1:5">
      <c r="A157" s="9"/>
      <c r="B157" s="34"/>
      <c r="C157" s="34"/>
      <c r="D157" s="34"/>
      <c r="E157" s="34"/>
    </row>
    <row r="158" spans="1:5">
      <c r="A158" s="9"/>
      <c r="B158" s="34"/>
      <c r="C158" s="34"/>
      <c r="D158" s="34"/>
      <c r="E158" s="34"/>
    </row>
    <row r="159" spans="1:5">
      <c r="B159" s="35"/>
      <c r="C159" s="35"/>
      <c r="D159" s="35"/>
    </row>
    <row r="160" spans="1:5" ht="14.25">
      <c r="A160" s="17"/>
      <c r="B160" s="35"/>
      <c r="C160" s="35"/>
      <c r="D160" s="5"/>
    </row>
    <row r="161" spans="1:5">
      <c r="A161" s="36"/>
      <c r="B161" s="15"/>
      <c r="C161" s="15"/>
      <c r="D161" s="37"/>
    </row>
    <row r="162" spans="1:5" ht="14.25">
      <c r="A162" s="38"/>
      <c r="B162" s="39"/>
      <c r="C162" s="39"/>
      <c r="D162" s="15"/>
    </row>
    <row r="164" spans="1:5" ht="15">
      <c r="A164" s="27"/>
      <c r="B164" s="20"/>
      <c r="C164" s="20"/>
      <c r="D164" s="20"/>
    </row>
    <row r="165" spans="1:5" ht="15">
      <c r="A165" s="27"/>
      <c r="B165" s="20"/>
      <c r="C165" s="20"/>
      <c r="D165" s="20"/>
    </row>
    <row r="166" spans="1:5">
      <c r="B166" s="5"/>
      <c r="C166" s="18"/>
      <c r="D166" s="18"/>
      <c r="E166" s="19"/>
    </row>
    <row r="167" spans="1:5">
      <c r="B167" s="5"/>
      <c r="C167" s="5"/>
      <c r="D167" s="5"/>
      <c r="E167" s="19"/>
    </row>
    <row r="168" spans="1:5">
      <c r="B168" s="5"/>
      <c r="C168" s="5"/>
      <c r="D168" s="5"/>
      <c r="E168" s="19"/>
    </row>
    <row r="169" spans="1:5">
      <c r="B169" s="5"/>
      <c r="C169" s="5"/>
      <c r="D169" s="5"/>
      <c r="E169" s="19"/>
    </row>
    <row r="170" spans="1:5">
      <c r="B170" s="5"/>
      <c r="C170" s="5"/>
      <c r="D170" s="5"/>
      <c r="E170" s="19"/>
    </row>
    <row r="171" spans="1:5">
      <c r="B171" s="5"/>
      <c r="C171" s="5"/>
      <c r="D171" s="5"/>
    </row>
    <row r="172" spans="1:5">
      <c r="B172" s="5"/>
      <c r="C172" s="5"/>
      <c r="D172" s="5"/>
    </row>
    <row r="173" spans="1:5">
      <c r="B173" s="5"/>
      <c r="C173" s="5"/>
      <c r="D173" s="5"/>
    </row>
    <row r="174" spans="1:5">
      <c r="B174" s="5"/>
      <c r="C174" s="5"/>
      <c r="D174" s="5"/>
    </row>
    <row r="175" spans="1:5">
      <c r="B175" s="5"/>
      <c r="C175" s="5"/>
      <c r="D175" s="5"/>
    </row>
    <row r="176" spans="1:5">
      <c r="B176" s="5"/>
      <c r="C176" s="5"/>
      <c r="D176" s="5"/>
    </row>
    <row r="177" spans="2:4">
      <c r="B177" s="5"/>
      <c r="C177" s="5"/>
      <c r="D177" s="5"/>
    </row>
    <row r="178" spans="2:4">
      <c r="B178" s="5"/>
      <c r="C178" s="5"/>
      <c r="D178" s="5"/>
    </row>
    <row r="179" spans="2:4">
      <c r="B179" s="5"/>
      <c r="C179" s="5"/>
      <c r="D179" s="5"/>
    </row>
    <row r="180" spans="2:4">
      <c r="B180" s="5"/>
      <c r="C180" s="5"/>
      <c r="D180" s="5"/>
    </row>
    <row r="181" spans="2:4">
      <c r="B181" s="5"/>
      <c r="C181" s="5"/>
      <c r="D181" s="5"/>
    </row>
    <row r="182" spans="2:4">
      <c r="B182" s="5"/>
      <c r="C182" s="5"/>
      <c r="D182" s="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25"/>
  <sheetViews>
    <sheetView workbookViewId="0">
      <selection activeCell="A121" sqref="A121"/>
    </sheetView>
  </sheetViews>
  <sheetFormatPr baseColWidth="10" defaultRowHeight="15"/>
  <cols>
    <col min="1" max="1" width="26.42578125" style="50" customWidth="1"/>
    <col min="2" max="5" width="25.7109375" style="50" customWidth="1"/>
    <col min="6" max="16384" width="11.42578125" style="50"/>
  </cols>
  <sheetData>
    <row r="6" spans="1:5">
      <c r="A6" s="28" t="s">
        <v>107</v>
      </c>
      <c r="B6" s="28"/>
      <c r="C6" s="28"/>
      <c r="D6" s="28"/>
      <c r="E6" s="28"/>
    </row>
    <row r="7" spans="1:5">
      <c r="A7" s="29"/>
      <c r="B7" s="30"/>
      <c r="C7" s="31"/>
      <c r="D7" s="31"/>
      <c r="E7" s="32"/>
    </row>
    <row r="8" spans="1:5" ht="25.5">
      <c r="A8" s="7" t="s">
        <v>1</v>
      </c>
      <c r="B8" s="1" t="s">
        <v>88</v>
      </c>
      <c r="C8" s="2" t="s">
        <v>84</v>
      </c>
      <c r="D8" s="2" t="s">
        <v>87</v>
      </c>
      <c r="E8" s="8" t="s">
        <v>86</v>
      </c>
    </row>
    <row r="9" spans="1:5">
      <c r="A9" s="9" t="s">
        <v>2</v>
      </c>
      <c r="B9" s="10"/>
      <c r="C9" s="10"/>
      <c r="D9" s="10"/>
      <c r="E9" s="10"/>
    </row>
    <row r="10" spans="1:5">
      <c r="A10" s="11" t="s">
        <v>45</v>
      </c>
      <c r="B10" s="23">
        <v>2279461.0600000005</v>
      </c>
      <c r="C10" s="23">
        <v>3400.4779000000003</v>
      </c>
      <c r="D10" s="4">
        <v>2.1637539464152669</v>
      </c>
      <c r="E10" s="4">
        <v>0.66571132757787821</v>
      </c>
    </row>
    <row r="11" spans="1:5">
      <c r="A11" s="11" t="s">
        <v>3</v>
      </c>
      <c r="B11" s="23">
        <v>32381697.710000005</v>
      </c>
      <c r="C11" s="23">
        <v>88125.634510000004</v>
      </c>
      <c r="D11" s="4">
        <v>30.737979007914578</v>
      </c>
      <c r="E11" s="4">
        <v>9.4569998803794597</v>
      </c>
    </row>
    <row r="12" spans="1:5">
      <c r="A12" s="11" t="s">
        <v>46</v>
      </c>
      <c r="B12" s="23">
        <v>681542.55</v>
      </c>
      <c r="C12" s="23">
        <v>679.53472000000011</v>
      </c>
      <c r="D12" s="4">
        <v>0.64694695079038733</v>
      </c>
      <c r="E12" s="4">
        <v>0.19904292454169512</v>
      </c>
    </row>
    <row r="13" spans="1:5">
      <c r="A13" s="11" t="s">
        <v>4</v>
      </c>
      <c r="B13" s="23">
        <v>15222910.870000003</v>
      </c>
      <c r="C13" s="23">
        <v>38250.65294</v>
      </c>
      <c r="D13" s="4">
        <v>14.450184760291702</v>
      </c>
      <c r="E13" s="4">
        <v>4.4458158916158075</v>
      </c>
    </row>
    <row r="14" spans="1:5">
      <c r="A14" s="11" t="s">
        <v>5</v>
      </c>
      <c r="B14" s="23">
        <v>2298907.7000000002</v>
      </c>
      <c r="C14" s="23">
        <v>4859.4142400000001</v>
      </c>
      <c r="D14" s="4">
        <v>2.1822134607201598</v>
      </c>
      <c r="E14" s="4">
        <v>0.67139067378760409</v>
      </c>
    </row>
    <row r="15" spans="1:5">
      <c r="A15" s="11" t="s">
        <v>6</v>
      </c>
      <c r="B15" s="23">
        <v>1960603.66</v>
      </c>
      <c r="C15" s="23">
        <v>8079.8679000000002</v>
      </c>
      <c r="D15" s="4">
        <v>1.8610819816686033</v>
      </c>
      <c r="E15" s="4">
        <v>0.57258976178897592</v>
      </c>
    </row>
    <row r="16" spans="1:5">
      <c r="A16" s="11" t="s">
        <v>47</v>
      </c>
      <c r="B16" s="23">
        <v>77348.86</v>
      </c>
      <c r="C16" s="23">
        <v>100.14413999999999</v>
      </c>
      <c r="D16" s="4">
        <v>7.3422575192278974E-2</v>
      </c>
      <c r="E16" s="4">
        <v>2.2589555566803771E-2</v>
      </c>
    </row>
    <row r="17" spans="1:5">
      <c r="A17" s="11" t="s">
        <v>7</v>
      </c>
      <c r="B17" s="23">
        <v>6547902.8499999996</v>
      </c>
      <c r="C17" s="23">
        <v>26294.735380000002</v>
      </c>
      <c r="D17" s="4">
        <v>6.215526503633833</v>
      </c>
      <c r="E17" s="4">
        <v>1.9122998745696804</v>
      </c>
    </row>
    <row r="18" spans="1:5">
      <c r="A18" s="11" t="s">
        <v>8</v>
      </c>
      <c r="B18" s="23">
        <v>39574.400000000001</v>
      </c>
      <c r="C18" s="23">
        <v>30.760400000000001</v>
      </c>
      <c r="D18" s="4">
        <v>3.756557445952436E-2</v>
      </c>
      <c r="E18" s="4">
        <v>1.1557611939244084E-2</v>
      </c>
    </row>
    <row r="19" spans="1:5">
      <c r="A19" s="11" t="s">
        <v>9</v>
      </c>
      <c r="B19" s="23">
        <v>16288238.080000002</v>
      </c>
      <c r="C19" s="23">
        <v>12254.678830000001</v>
      </c>
      <c r="D19" s="4">
        <v>15.461435180538432</v>
      </c>
      <c r="E19" s="4">
        <v>4.7569422379785458</v>
      </c>
    </row>
    <row r="20" spans="1:5">
      <c r="A20" s="11" t="s">
        <v>48</v>
      </c>
      <c r="B20" s="23">
        <v>22388.39</v>
      </c>
      <c r="C20" s="23">
        <v>23.233699999999999</v>
      </c>
      <c r="D20" s="4">
        <v>2.1251938919449709E-2</v>
      </c>
      <c r="E20" s="4">
        <v>6.5384774896006734E-3</v>
      </c>
    </row>
    <row r="21" spans="1:5">
      <c r="A21" s="11" t="s">
        <v>49</v>
      </c>
      <c r="B21" s="23">
        <v>14402.68</v>
      </c>
      <c r="C21" s="23">
        <v>19.378679999999999</v>
      </c>
      <c r="D21" s="4">
        <v>1.3671589410242537E-2</v>
      </c>
      <c r="E21" s="4">
        <v>4.2062693641624887E-3</v>
      </c>
    </row>
    <row r="22" spans="1:5">
      <c r="A22" s="11" t="s">
        <v>10</v>
      </c>
      <c r="B22" s="23">
        <v>3295620.9499999997</v>
      </c>
      <c r="C22" s="23">
        <v>4533.7207699999999</v>
      </c>
      <c r="D22" s="4">
        <v>3.128332815850484</v>
      </c>
      <c r="E22" s="4">
        <v>0.96247847191474611</v>
      </c>
    </row>
    <row r="23" spans="1:5">
      <c r="A23" s="12" t="s">
        <v>89</v>
      </c>
      <c r="B23" s="23">
        <v>17910.96</v>
      </c>
      <c r="C23" s="23">
        <v>5.9279799999999998</v>
      </c>
      <c r="D23" s="4">
        <v>1.7001786546898053E-2</v>
      </c>
      <c r="E23" s="4">
        <v>5.2308544195066309E-3</v>
      </c>
    </row>
    <row r="24" spans="1:5">
      <c r="A24" s="12" t="s">
        <v>50</v>
      </c>
      <c r="B24" s="23">
        <v>177019.72000000003</v>
      </c>
      <c r="C24" s="23">
        <v>98.759180000000001</v>
      </c>
      <c r="D24" s="4">
        <v>0.16803406930905218</v>
      </c>
      <c r="E24" s="4">
        <v>5.1698199577344069E-2</v>
      </c>
    </row>
    <row r="25" spans="1:5">
      <c r="A25" s="12" t="s">
        <v>11</v>
      </c>
      <c r="B25" s="23">
        <v>3419356.41</v>
      </c>
      <c r="C25" s="23">
        <v>6154.5526099999997</v>
      </c>
      <c r="D25" s="4">
        <v>3.2457873732389348</v>
      </c>
      <c r="E25" s="4">
        <v>0.9986151266664004</v>
      </c>
    </row>
    <row r="26" spans="1:5">
      <c r="A26" s="12" t="s">
        <v>12</v>
      </c>
      <c r="B26" s="23">
        <v>9131086.0500000007</v>
      </c>
      <c r="C26" s="23">
        <v>39707.583959999996</v>
      </c>
      <c r="D26" s="4">
        <v>8.6675854316830883</v>
      </c>
      <c r="E26" s="4">
        <v>2.666712550278592</v>
      </c>
    </row>
    <row r="27" spans="1:5" ht="25.5">
      <c r="A27" s="12" t="s">
        <v>77</v>
      </c>
      <c r="B27" s="23">
        <v>996159.8</v>
      </c>
      <c r="C27" s="23">
        <v>2168.5093200000001</v>
      </c>
      <c r="D27" s="4">
        <v>0.94559399865784177</v>
      </c>
      <c r="E27" s="4">
        <v>0.29092616433540369</v>
      </c>
    </row>
    <row r="28" spans="1:5">
      <c r="A28" s="12" t="s">
        <v>51</v>
      </c>
      <c r="B28" s="23">
        <v>130440.92999999998</v>
      </c>
      <c r="C28" s="23">
        <v>38.350699999999996</v>
      </c>
      <c r="D28" s="4">
        <v>0.12381965281809967</v>
      </c>
      <c r="E28" s="4">
        <v>3.8094971747748584E-2</v>
      </c>
    </row>
    <row r="29" spans="1:5">
      <c r="A29" s="12" t="s">
        <v>52</v>
      </c>
      <c r="B29" s="23">
        <v>1376.32</v>
      </c>
      <c r="C29" s="23">
        <v>1.8707800000000001</v>
      </c>
      <c r="D29" s="4">
        <v>1.3064569883594588E-3</v>
      </c>
      <c r="E29" s="4">
        <v>4.0195107100096065E-4</v>
      </c>
    </row>
    <row r="30" spans="1:5">
      <c r="A30" s="12" t="s">
        <v>13</v>
      </c>
      <c r="B30" s="23">
        <v>9544557.5700000077</v>
      </c>
      <c r="C30" s="23">
        <v>22318.995939999997</v>
      </c>
      <c r="D30" s="4">
        <v>9.060068834374043</v>
      </c>
      <c r="E30" s="4">
        <v>2.7874659508630479</v>
      </c>
    </row>
    <row r="31" spans="1:5">
      <c r="A31" s="12" t="s">
        <v>14</v>
      </c>
      <c r="B31" s="23">
        <v>797236.57000000007</v>
      </c>
      <c r="C31" s="23">
        <v>3640.1491799999999</v>
      </c>
      <c r="D31" s="4">
        <v>0.75676825756526456</v>
      </c>
      <c r="E31" s="4">
        <v>0.23283109535037808</v>
      </c>
    </row>
    <row r="32" spans="1:5">
      <c r="A32" s="12" t="s">
        <v>22</v>
      </c>
      <c r="B32" s="23">
        <v>21773.07</v>
      </c>
      <c r="C32" s="23">
        <v>2.0457299999999998</v>
      </c>
      <c r="D32" s="4">
        <v>2.0667853013499535E-2</v>
      </c>
      <c r="E32" s="4">
        <v>6.3587747075381359E-3</v>
      </c>
    </row>
    <row r="33" spans="1:5">
      <c r="A33" s="7" t="s">
        <v>2</v>
      </c>
      <c r="B33" s="13">
        <v>105347517.16</v>
      </c>
      <c r="C33" s="13">
        <v>260788.97949000006</v>
      </c>
      <c r="D33" s="13">
        <v>100</v>
      </c>
      <c r="E33" s="13">
        <v>30.766498597531154</v>
      </c>
    </row>
    <row r="34" spans="1:5">
      <c r="A34" s="5"/>
      <c r="B34" s="24"/>
      <c r="C34" s="24"/>
      <c r="D34" s="24"/>
      <c r="E34" s="24"/>
    </row>
    <row r="35" spans="1:5">
      <c r="A35" s="9" t="s">
        <v>15</v>
      </c>
      <c r="B35" s="24"/>
      <c r="C35" s="24"/>
      <c r="D35" s="14"/>
      <c r="E35" s="14"/>
    </row>
    <row r="36" spans="1:5">
      <c r="A36" s="12" t="s">
        <v>53</v>
      </c>
      <c r="B36" s="23">
        <v>346753.86</v>
      </c>
      <c r="C36" s="23">
        <v>355.85114000000004</v>
      </c>
      <c r="D36" s="4">
        <v>1.8700049562048853</v>
      </c>
      <c r="E36" s="4">
        <v>0.10126866237555016</v>
      </c>
    </row>
    <row r="37" spans="1:5">
      <c r="A37" s="12" t="s">
        <v>90</v>
      </c>
      <c r="B37" s="23">
        <v>28096.76</v>
      </c>
      <c r="C37" s="23">
        <v>8.5828199999999999</v>
      </c>
      <c r="D37" s="4">
        <v>0.15152269812742436</v>
      </c>
      <c r="E37" s="4">
        <v>8.2055937381255457E-3</v>
      </c>
    </row>
    <row r="38" spans="1:5">
      <c r="A38" s="12" t="s">
        <v>54</v>
      </c>
      <c r="B38" s="23">
        <v>1165978.22</v>
      </c>
      <c r="C38" s="23">
        <v>2616.3949600000001</v>
      </c>
      <c r="D38" s="4">
        <v>6.2879907096836645</v>
      </c>
      <c r="E38" s="4">
        <v>0.34052124091257391</v>
      </c>
    </row>
    <row r="39" spans="1:5">
      <c r="A39" s="12" t="s">
        <v>91</v>
      </c>
      <c r="B39" s="23">
        <v>2228.13</v>
      </c>
      <c r="C39" s="23">
        <v>4.5343999999999998</v>
      </c>
      <c r="D39" s="4">
        <v>1.2016056989441418E-2</v>
      </c>
      <c r="E39" s="4">
        <v>6.5072021029220718E-4</v>
      </c>
    </row>
    <row r="40" spans="1:5">
      <c r="A40" s="12" t="s">
        <v>92</v>
      </c>
      <c r="B40" s="23">
        <v>12743.310000000001</v>
      </c>
      <c r="C40" s="23">
        <v>15.658799999999999</v>
      </c>
      <c r="D40" s="4">
        <v>6.8723251872251048E-2</v>
      </c>
      <c r="E40" s="4">
        <v>3.7216541956792411E-3</v>
      </c>
    </row>
    <row r="41" spans="1:5">
      <c r="A41" s="12" t="s">
        <v>16</v>
      </c>
      <c r="B41" s="23">
        <v>4156026.1300000004</v>
      </c>
      <c r="C41" s="23">
        <v>5416.5008200000002</v>
      </c>
      <c r="D41" s="4">
        <v>22.412986148782913</v>
      </c>
      <c r="E41" s="4">
        <v>1.2137578136345311</v>
      </c>
    </row>
    <row r="42" spans="1:5">
      <c r="A42" s="12" t="s">
        <v>55</v>
      </c>
      <c r="B42" s="23">
        <v>408917.6</v>
      </c>
      <c r="C42" s="23">
        <v>79.407339999999976</v>
      </c>
      <c r="D42" s="4">
        <v>2.2052470841403373</v>
      </c>
      <c r="E42" s="4">
        <v>0.1194234387868682</v>
      </c>
    </row>
    <row r="43" spans="1:5">
      <c r="A43" s="12" t="s">
        <v>17</v>
      </c>
      <c r="B43" s="23">
        <v>2404.19</v>
      </c>
      <c r="C43" s="23">
        <v>4.5125999999999999</v>
      </c>
      <c r="D43" s="4">
        <v>1.2965528965296083E-2</v>
      </c>
      <c r="E43" s="4">
        <v>7.0213812586447893E-4</v>
      </c>
    </row>
    <row r="44" spans="1:5">
      <c r="A44" s="12" t="s">
        <v>56</v>
      </c>
      <c r="B44" s="23">
        <v>10.8</v>
      </c>
      <c r="C44" s="23">
        <v>1.9000000000000001E-4</v>
      </c>
      <c r="D44" s="4">
        <v>5.8243197428322102E-5</v>
      </c>
      <c r="E44" s="4">
        <v>3.1541150072732904E-6</v>
      </c>
    </row>
    <row r="45" spans="1:5">
      <c r="A45" s="12" t="s">
        <v>78</v>
      </c>
      <c r="B45" s="23">
        <v>4461.29</v>
      </c>
      <c r="C45" s="23">
        <v>1.75021</v>
      </c>
      <c r="D45" s="4">
        <v>2.4059240208796212E-2</v>
      </c>
      <c r="E45" s="4">
        <v>1.3029094204442832E-3</v>
      </c>
    </row>
    <row r="46" spans="1:5">
      <c r="A46" s="12" t="s">
        <v>57</v>
      </c>
      <c r="B46" s="23">
        <v>1467984.82</v>
      </c>
      <c r="C46" s="23">
        <v>629.84705000000008</v>
      </c>
      <c r="D46" s="4">
        <v>7.91667867528147</v>
      </c>
      <c r="E46" s="4">
        <v>0.42872156955660928</v>
      </c>
    </row>
    <row r="47" spans="1:5">
      <c r="A47" s="12" t="s">
        <v>93</v>
      </c>
      <c r="B47" s="23">
        <v>1165.3599999999999</v>
      </c>
      <c r="C47" s="23">
        <v>2.2671999999999999</v>
      </c>
      <c r="D47" s="4">
        <v>6.2846567180619844E-3</v>
      </c>
      <c r="E47" s="4">
        <v>3.4034069119222239E-4</v>
      </c>
    </row>
    <row r="48" spans="1:5">
      <c r="A48" s="12" t="s">
        <v>58</v>
      </c>
      <c r="B48" s="23">
        <v>617.72</v>
      </c>
      <c r="C48" s="23">
        <v>1.1030800000000001</v>
      </c>
      <c r="D48" s="4">
        <v>3.3312951773539932E-3</v>
      </c>
      <c r="E48" s="4">
        <v>1.8040369650859788E-4</v>
      </c>
    </row>
    <row r="49" spans="1:5">
      <c r="A49" s="12" t="s">
        <v>18</v>
      </c>
      <c r="B49" s="23">
        <v>3851759.23</v>
      </c>
      <c r="C49" s="23">
        <v>953.92872000000011</v>
      </c>
      <c r="D49" s="4">
        <v>20.772108636967769</v>
      </c>
      <c r="E49" s="4">
        <v>1.1248973696061495</v>
      </c>
    </row>
    <row r="50" spans="1:5">
      <c r="A50" s="12" t="s">
        <v>59</v>
      </c>
      <c r="B50" s="23">
        <v>70302.320000000007</v>
      </c>
      <c r="C50" s="23">
        <v>115.96764999999999</v>
      </c>
      <c r="D50" s="4">
        <v>0.37913258365084052</v>
      </c>
      <c r="E50" s="4">
        <v>2.0531629866493449E-2</v>
      </c>
    </row>
    <row r="51" spans="1:5">
      <c r="A51" s="12" t="s">
        <v>60</v>
      </c>
      <c r="B51" s="23">
        <v>288408.2</v>
      </c>
      <c r="C51" s="23">
        <v>495.64838000000003</v>
      </c>
      <c r="D51" s="4">
        <v>1.5553533085691673</v>
      </c>
      <c r="E51" s="4">
        <v>8.4228947392655254E-2</v>
      </c>
    </row>
    <row r="52" spans="1:5">
      <c r="A52" s="12" t="s">
        <v>19</v>
      </c>
      <c r="B52" s="23">
        <v>1499942.5700000003</v>
      </c>
      <c r="C52" s="23">
        <v>2773.8707099999997</v>
      </c>
      <c r="D52" s="4">
        <v>8.0890232625606355</v>
      </c>
      <c r="E52" s="4">
        <v>0.43805475648935827</v>
      </c>
    </row>
    <row r="53" spans="1:5">
      <c r="A53" s="12" t="s">
        <v>94</v>
      </c>
      <c r="B53" s="23">
        <v>110322.17</v>
      </c>
      <c r="C53" s="23">
        <v>54.512170000000005</v>
      </c>
      <c r="D53" s="4">
        <v>0.5949551785213808</v>
      </c>
      <c r="E53" s="4">
        <v>3.2219334447403263E-2</v>
      </c>
    </row>
    <row r="54" spans="1:5" ht="25.5">
      <c r="A54" s="12" t="s">
        <v>20</v>
      </c>
      <c r="B54" s="23">
        <v>2547663.3000000003</v>
      </c>
      <c r="C54" s="23">
        <v>363.69691999999998</v>
      </c>
      <c r="D54" s="4">
        <v>13.739264496554684</v>
      </c>
      <c r="E54" s="4">
        <v>0.74403917111198115</v>
      </c>
    </row>
    <row r="55" spans="1:5">
      <c r="A55" s="12" t="s">
        <v>61</v>
      </c>
      <c r="B55" s="23">
        <v>328364.36</v>
      </c>
      <c r="C55" s="23">
        <v>715.28694000000007</v>
      </c>
      <c r="D55" s="4">
        <v>1.7708324303615397</v>
      </c>
      <c r="E55" s="4">
        <v>9.5898051456452721E-2</v>
      </c>
    </row>
    <row r="56" spans="1:5">
      <c r="A56" s="12" t="s">
        <v>62</v>
      </c>
      <c r="B56" s="23">
        <v>1717135.62</v>
      </c>
      <c r="C56" s="23">
        <v>437.80698000000001</v>
      </c>
      <c r="D56" s="4">
        <v>9.2603211969318764</v>
      </c>
      <c r="E56" s="4">
        <v>0.50148548412643768</v>
      </c>
    </row>
    <row r="57" spans="1:5">
      <c r="A57" s="12" t="s">
        <v>95</v>
      </c>
      <c r="B57" s="23">
        <v>173.98</v>
      </c>
      <c r="C57" s="23">
        <v>0.20735999999999999</v>
      </c>
      <c r="D57" s="4">
        <v>9.3825476746106282E-4</v>
      </c>
      <c r="E57" s="4">
        <v>5.0810456385685838E-5</v>
      </c>
    </row>
    <row r="58" spans="1:5">
      <c r="A58" s="12" t="s">
        <v>63</v>
      </c>
      <c r="B58" s="23">
        <v>54651.83</v>
      </c>
      <c r="C58" s="23">
        <v>23.770879999999998</v>
      </c>
      <c r="D58" s="4">
        <v>0.29473123375084226</v>
      </c>
      <c r="E58" s="4">
        <v>1.5960940479439689E-2</v>
      </c>
    </row>
    <row r="59" spans="1:5">
      <c r="A59" s="12" t="s">
        <v>21</v>
      </c>
      <c r="B59" s="23">
        <v>450799.07999999996</v>
      </c>
      <c r="C59" s="23">
        <v>764.14242999999988</v>
      </c>
      <c r="D59" s="4">
        <v>2.4311092423098115</v>
      </c>
      <c r="E59" s="4">
        <v>0.13165482810120302</v>
      </c>
    </row>
    <row r="60" spans="1:5">
      <c r="A60" s="12" t="s">
        <v>22</v>
      </c>
      <c r="B60" s="23">
        <v>26027.170000000002</v>
      </c>
      <c r="C60" s="23">
        <v>6.4530799999999999</v>
      </c>
      <c r="D60" s="4">
        <v>0.14036162970467611</v>
      </c>
      <c r="E60" s="4">
        <v>7.6011747679493678E-3</v>
      </c>
    </row>
    <row r="61" spans="1:5">
      <c r="A61" s="7" t="s">
        <v>15</v>
      </c>
      <c r="B61" s="13">
        <v>18542938.02</v>
      </c>
      <c r="C61" s="13">
        <v>15841.702830000002</v>
      </c>
      <c r="D61" s="13">
        <v>100</v>
      </c>
      <c r="E61" s="13">
        <v>5.4154221377611549</v>
      </c>
    </row>
    <row r="62" spans="1:5">
      <c r="A62" s="5"/>
      <c r="B62" s="24"/>
      <c r="C62" s="24"/>
      <c r="D62" s="15"/>
      <c r="E62" s="15"/>
    </row>
    <row r="63" spans="1:5">
      <c r="A63" s="9" t="s">
        <v>23</v>
      </c>
      <c r="B63" s="24"/>
      <c r="C63" s="24"/>
      <c r="D63" s="14"/>
      <c r="E63" s="14"/>
    </row>
    <row r="64" spans="1:5">
      <c r="A64" s="12" t="s">
        <v>24</v>
      </c>
      <c r="B64" s="23">
        <v>5378344.8900000006</v>
      </c>
      <c r="C64" s="23">
        <v>21522.9683</v>
      </c>
      <c r="D64" s="4">
        <v>3.1678702371132785</v>
      </c>
      <c r="E64" s="4">
        <v>1.5707331788741312</v>
      </c>
    </row>
    <row r="65" spans="1:5">
      <c r="A65" s="12" t="s">
        <v>79</v>
      </c>
      <c r="B65" s="23">
        <v>556.74</v>
      </c>
      <c r="C65" s="23">
        <v>0.77759999999999996</v>
      </c>
      <c r="D65" s="4">
        <v>3.2792245790887664E-4</v>
      </c>
      <c r="E65" s="4">
        <v>1.6259462862493814E-4</v>
      </c>
    </row>
    <row r="66" spans="1:5">
      <c r="A66" s="12" t="s">
        <v>25</v>
      </c>
      <c r="B66" s="23">
        <v>29290391.100000001</v>
      </c>
      <c r="C66" s="23">
        <v>141226.36692999999</v>
      </c>
      <c r="D66" s="4">
        <v>17.252177035284486</v>
      </c>
      <c r="E66" s="4">
        <v>8.5541909386494481</v>
      </c>
    </row>
    <row r="67" spans="1:5">
      <c r="A67" s="12" t="s">
        <v>26</v>
      </c>
      <c r="B67" s="23">
        <v>30295261.340000007</v>
      </c>
      <c r="C67" s="23">
        <v>47434.065620000001</v>
      </c>
      <c r="D67" s="4">
        <v>17.844050295657883</v>
      </c>
      <c r="E67" s="4">
        <v>8.8476609668296646</v>
      </c>
    </row>
    <row r="68" spans="1:5">
      <c r="A68" s="12" t="s">
        <v>96</v>
      </c>
      <c r="B68" s="23">
        <v>652769.48</v>
      </c>
      <c r="C68" s="23">
        <v>3052.02547</v>
      </c>
      <c r="D68" s="4">
        <v>0.38448426973003424</v>
      </c>
      <c r="E68" s="4">
        <v>0.19063981603314648</v>
      </c>
    </row>
    <row r="69" spans="1:5">
      <c r="A69" s="12" t="s">
        <v>64</v>
      </c>
      <c r="B69" s="23">
        <v>1589735.95</v>
      </c>
      <c r="C69" s="23">
        <v>2779.7909199999999</v>
      </c>
      <c r="D69" s="4">
        <v>0.93636189271491721</v>
      </c>
      <c r="E69" s="4">
        <v>0.46427870532378351</v>
      </c>
    </row>
    <row r="70" spans="1:5">
      <c r="A70" s="12" t="s">
        <v>27</v>
      </c>
      <c r="B70" s="23">
        <v>980600.42</v>
      </c>
      <c r="C70" s="23">
        <v>2242.1944899999999</v>
      </c>
      <c r="D70" s="4">
        <v>0.57757822314343632</v>
      </c>
      <c r="E70" s="4">
        <v>0.28638208341300853</v>
      </c>
    </row>
    <row r="71" spans="1:5">
      <c r="A71" s="12" t="s">
        <v>65</v>
      </c>
      <c r="B71" s="23">
        <v>4395708.62</v>
      </c>
      <c r="C71" s="23">
        <v>64349.500850000004</v>
      </c>
      <c r="D71" s="4">
        <v>2.5890928888199811</v>
      </c>
      <c r="E71" s="4">
        <v>1.2837565301798672</v>
      </c>
    </row>
    <row r="72" spans="1:5">
      <c r="A72" s="12" t="s">
        <v>28</v>
      </c>
      <c r="B72" s="23">
        <v>24856533.829999998</v>
      </c>
      <c r="C72" s="23">
        <v>116373.46795999999</v>
      </c>
      <c r="D72" s="4">
        <v>14.640614413601938</v>
      </c>
      <c r="E72" s="4">
        <v>7.259293183518448</v>
      </c>
    </row>
    <row r="73" spans="1:5">
      <c r="A73" s="12" t="s">
        <v>66</v>
      </c>
      <c r="B73" s="23">
        <v>197879.27</v>
      </c>
      <c r="C73" s="23">
        <v>944.98</v>
      </c>
      <c r="D73" s="4">
        <v>0.11655181339155481</v>
      </c>
      <c r="E73" s="4">
        <v>5.7790182882896612E-2</v>
      </c>
    </row>
    <row r="74" spans="1:5">
      <c r="A74" s="12" t="s">
        <v>97</v>
      </c>
      <c r="B74" s="23">
        <v>6368844.7000000002</v>
      </c>
      <c r="C74" s="23">
        <v>756.00542999999993</v>
      </c>
      <c r="D74" s="4">
        <v>3.7512792471601144</v>
      </c>
      <c r="E74" s="4">
        <v>1.8600063562280518</v>
      </c>
    </row>
    <row r="75" spans="1:5">
      <c r="A75" s="12" t="s">
        <v>67</v>
      </c>
      <c r="B75" s="23">
        <v>1495225.04</v>
      </c>
      <c r="C75" s="23">
        <v>533.40262999999993</v>
      </c>
      <c r="D75" s="4">
        <v>0.88069452570984363</v>
      </c>
      <c r="E75" s="4">
        <v>0.43667701276988946</v>
      </c>
    </row>
    <row r="76" spans="1:5">
      <c r="A76" s="12" t="s">
        <v>68</v>
      </c>
      <c r="B76" s="23">
        <v>499267.07</v>
      </c>
      <c r="C76" s="23">
        <v>1281.9131400000001</v>
      </c>
      <c r="D76" s="4">
        <v>0.29407063395366451</v>
      </c>
      <c r="E76" s="4">
        <v>0.14580979241892264</v>
      </c>
    </row>
    <row r="77" spans="1:5">
      <c r="A77" s="12" t="s">
        <v>69</v>
      </c>
      <c r="B77" s="23">
        <v>94720.72</v>
      </c>
      <c r="C77" s="23">
        <v>422.3587</v>
      </c>
      <c r="D77" s="4">
        <v>5.5790946074107277E-2</v>
      </c>
      <c r="E77" s="4">
        <v>2.7662967078864009E-2</v>
      </c>
    </row>
    <row r="78" spans="1:5">
      <c r="A78" s="12" t="s">
        <v>98</v>
      </c>
      <c r="B78" s="23">
        <v>318630.89</v>
      </c>
      <c r="C78" s="23">
        <v>81.8964</v>
      </c>
      <c r="D78" s="4">
        <v>0.1876750810333242</v>
      </c>
      <c r="E78" s="4">
        <v>9.3055414067578252E-2</v>
      </c>
    </row>
    <row r="79" spans="1:5">
      <c r="A79" s="12" t="s">
        <v>29</v>
      </c>
      <c r="B79" s="23">
        <v>4834270.76</v>
      </c>
      <c r="C79" s="23">
        <v>23022.9571</v>
      </c>
      <c r="D79" s="4">
        <v>2.8474080357369922</v>
      </c>
      <c r="E79" s="4">
        <v>1.4118375882720793</v>
      </c>
    </row>
    <row r="80" spans="1:5">
      <c r="A80" s="12" t="s">
        <v>70</v>
      </c>
      <c r="B80" s="23">
        <v>648092.42000000004</v>
      </c>
      <c r="C80" s="23">
        <v>2971.7957300000003</v>
      </c>
      <c r="D80" s="4">
        <v>0.3817294595655279</v>
      </c>
      <c r="E80" s="4">
        <v>0.1892738914835245</v>
      </c>
    </row>
    <row r="81" spans="1:5">
      <c r="A81" s="12" t="s">
        <v>99</v>
      </c>
      <c r="B81" s="23">
        <v>249691.64</v>
      </c>
      <c r="C81" s="23">
        <v>1125.79276</v>
      </c>
      <c r="D81" s="4">
        <v>0.14706954109296688</v>
      </c>
      <c r="E81" s="4">
        <v>7.2921865640248149E-2</v>
      </c>
    </row>
    <row r="82" spans="1:5">
      <c r="A82" s="12" t="s">
        <v>30</v>
      </c>
      <c r="B82" s="23">
        <v>481246.59</v>
      </c>
      <c r="C82" s="23">
        <v>2219.7392199999999</v>
      </c>
      <c r="D82" s="4">
        <v>0.28345648714492477</v>
      </c>
      <c r="E82" s="4">
        <v>0.14054695293686079</v>
      </c>
    </row>
    <row r="83" spans="1:5">
      <c r="A83" s="12" t="s">
        <v>31</v>
      </c>
      <c r="B83" s="23">
        <v>9768373.9600000009</v>
      </c>
      <c r="C83" s="23">
        <v>47052.390959999997</v>
      </c>
      <c r="D83" s="4">
        <v>5.7536178444808472</v>
      </c>
      <c r="E83" s="4">
        <v>2.8528310096197802</v>
      </c>
    </row>
    <row r="84" spans="1:5">
      <c r="A84" s="12" t="s">
        <v>71</v>
      </c>
      <c r="B84" s="23">
        <v>679295.83</v>
      </c>
      <c r="C84" s="23">
        <v>3224.19742</v>
      </c>
      <c r="D84" s="4">
        <v>0.40010841365960848</v>
      </c>
      <c r="E84" s="4">
        <v>0.19838677516492276</v>
      </c>
    </row>
    <row r="85" spans="1:5">
      <c r="A85" s="12" t="s">
        <v>32</v>
      </c>
      <c r="B85" s="23">
        <v>45981191.149999999</v>
      </c>
      <c r="C85" s="23">
        <v>214993.79847000001</v>
      </c>
      <c r="D85" s="4">
        <v>27.083136148805341</v>
      </c>
      <c r="E85" s="4">
        <v>13.428700468381185</v>
      </c>
    </row>
    <row r="86" spans="1:5">
      <c r="A86" s="12" t="s">
        <v>22</v>
      </c>
      <c r="B86" s="23">
        <v>721309.47</v>
      </c>
      <c r="C86" s="23">
        <v>1046.664</v>
      </c>
      <c r="D86" s="4">
        <v>0.42485464366732961</v>
      </c>
      <c r="E86" s="4">
        <v>0.21065676150142068</v>
      </c>
    </row>
    <row r="87" spans="1:5">
      <c r="A87" s="7" t="s">
        <v>23</v>
      </c>
      <c r="B87" s="13">
        <v>169777941.88</v>
      </c>
      <c r="C87" s="13">
        <v>698659.05009999999</v>
      </c>
      <c r="D87" s="13">
        <v>100</v>
      </c>
      <c r="E87" s="13">
        <v>49.583255035896343</v>
      </c>
    </row>
    <row r="88" spans="1:5">
      <c r="A88" s="5"/>
      <c r="B88" s="24"/>
      <c r="C88" s="24"/>
      <c r="D88" s="24"/>
      <c r="E88" s="24"/>
    </row>
    <row r="89" spans="1:5">
      <c r="A89" s="9" t="s">
        <v>33</v>
      </c>
      <c r="B89" s="24"/>
      <c r="C89" s="24"/>
      <c r="D89" s="15"/>
      <c r="E89" s="15"/>
    </row>
    <row r="90" spans="1:5">
      <c r="A90" s="12" t="s">
        <v>34</v>
      </c>
      <c r="B90" s="23">
        <v>2362072.4900000002</v>
      </c>
      <c r="C90" s="23">
        <v>7118.91698</v>
      </c>
      <c r="D90" s="4">
        <v>4.9130770269110906</v>
      </c>
      <c r="E90" s="4">
        <v>0.689837804534851</v>
      </c>
    </row>
    <row r="91" spans="1:5">
      <c r="A91" s="12" t="s">
        <v>35</v>
      </c>
      <c r="B91" s="23">
        <v>18627698</v>
      </c>
      <c r="C91" s="23">
        <v>79925.409190000006</v>
      </c>
      <c r="D91" s="4">
        <v>38.745345663814767</v>
      </c>
      <c r="E91" s="4">
        <v>5.4401760937735801</v>
      </c>
    </row>
    <row r="92" spans="1:5">
      <c r="A92" s="12" t="s">
        <v>36</v>
      </c>
      <c r="B92" s="23">
        <v>372148.2</v>
      </c>
      <c r="C92" s="23">
        <v>294.51</v>
      </c>
      <c r="D92" s="4">
        <v>0.77406293827430916</v>
      </c>
      <c r="E92" s="4">
        <v>0.10868502060645759</v>
      </c>
    </row>
    <row r="93" spans="1:5">
      <c r="A93" s="12" t="s">
        <v>100</v>
      </c>
      <c r="B93" s="23">
        <v>43360.76</v>
      </c>
      <c r="C93" s="23">
        <v>45.684800000000003</v>
      </c>
      <c r="D93" s="4">
        <v>9.0189761206441774E-2</v>
      </c>
      <c r="E93" s="4">
        <v>1.2663409615071798E-2</v>
      </c>
    </row>
    <row r="94" spans="1:5">
      <c r="A94" s="12" t="s">
        <v>72</v>
      </c>
      <c r="B94" s="23">
        <v>241381.72000000003</v>
      </c>
      <c r="C94" s="23">
        <v>82.635570000000001</v>
      </c>
      <c r="D94" s="4">
        <v>0.50207052843170163</v>
      </c>
      <c r="E94" s="4">
        <v>7.0494972734577735E-2</v>
      </c>
    </row>
    <row r="95" spans="1:5">
      <c r="A95" s="12" t="s">
        <v>101</v>
      </c>
      <c r="B95" s="23">
        <v>183413.31</v>
      </c>
      <c r="C95" s="23">
        <v>184.9796</v>
      </c>
      <c r="D95" s="4">
        <v>0.38149706395789829</v>
      </c>
      <c r="E95" s="4">
        <v>5.3565432741172987E-2</v>
      </c>
    </row>
    <row r="96" spans="1:5">
      <c r="A96" s="12" t="s">
        <v>37</v>
      </c>
      <c r="B96" s="23">
        <v>653419.88</v>
      </c>
      <c r="C96" s="23">
        <v>600.02384000000006</v>
      </c>
      <c r="D96" s="4">
        <v>1.3591040135076469</v>
      </c>
      <c r="E96" s="4">
        <v>0.19082976384802894</v>
      </c>
    </row>
    <row r="97" spans="1:5">
      <c r="A97" s="12" t="s">
        <v>38</v>
      </c>
      <c r="B97" s="23">
        <v>312891.18</v>
      </c>
      <c r="C97" s="23">
        <v>713.83871999999997</v>
      </c>
      <c r="D97" s="4">
        <v>0.65080918341380056</v>
      </c>
      <c r="E97" s="4">
        <v>9.1379145044578572E-2</v>
      </c>
    </row>
    <row r="98" spans="1:5">
      <c r="A98" s="12" t="s">
        <v>80</v>
      </c>
      <c r="B98" s="23">
        <v>172733.33</v>
      </c>
      <c r="C98" s="23">
        <v>198.27598</v>
      </c>
      <c r="D98" s="4">
        <v>0.35928285816700406</v>
      </c>
      <c r="E98" s="4">
        <v>5.044636929715645E-2</v>
      </c>
    </row>
    <row r="99" spans="1:5">
      <c r="A99" s="12" t="s">
        <v>102</v>
      </c>
      <c r="B99" s="23">
        <v>243553.39</v>
      </c>
      <c r="C99" s="23">
        <v>249.3176</v>
      </c>
      <c r="D99" s="4">
        <v>0.50658757100012508</v>
      </c>
      <c r="E99" s="4">
        <v>7.112920393252635E-2</v>
      </c>
    </row>
    <row r="100" spans="1:5">
      <c r="A100" s="12" t="s">
        <v>39</v>
      </c>
      <c r="B100" s="23">
        <v>1176519.22</v>
      </c>
      <c r="C100" s="23">
        <v>5667.6736000000001</v>
      </c>
      <c r="D100" s="4">
        <v>2.4471431660005294</v>
      </c>
      <c r="E100" s="4">
        <v>0.34359971556920982</v>
      </c>
    </row>
    <row r="101" spans="1:5">
      <c r="A101" s="12" t="s">
        <v>81</v>
      </c>
      <c r="B101" s="23">
        <v>5961.15</v>
      </c>
      <c r="C101" s="23">
        <v>12.306100000000001</v>
      </c>
      <c r="D101" s="4">
        <v>1.2399106819524849E-2</v>
      </c>
      <c r="E101" s="4">
        <v>1.74094006255622E-3</v>
      </c>
    </row>
    <row r="102" spans="1:5">
      <c r="A102" s="12" t="s">
        <v>103</v>
      </c>
      <c r="B102" s="23">
        <v>5842.98</v>
      </c>
      <c r="C102" s="23">
        <v>11.33774</v>
      </c>
      <c r="D102" s="4">
        <v>1.2153314908087751E-2</v>
      </c>
      <c r="E102" s="4">
        <v>1.7064287875183048E-3</v>
      </c>
    </row>
    <row r="103" spans="1:5">
      <c r="A103" s="12" t="s">
        <v>40</v>
      </c>
      <c r="B103" s="23">
        <v>12490440.68</v>
      </c>
      <c r="C103" s="23">
        <v>59902.704079999996</v>
      </c>
      <c r="D103" s="4">
        <v>25.979938135134766</v>
      </c>
      <c r="E103" s="4">
        <v>3.647804295948593</v>
      </c>
    </row>
    <row r="104" spans="1:5">
      <c r="A104" s="12" t="s">
        <v>73</v>
      </c>
      <c r="B104" s="23">
        <v>8850.49</v>
      </c>
      <c r="C104" s="23">
        <v>17.978459999999998</v>
      </c>
      <c r="D104" s="4">
        <v>1.840889273296872E-2</v>
      </c>
      <c r="E104" s="4">
        <v>2.5847651232150173E-3</v>
      </c>
    </row>
    <row r="105" spans="1:5" ht="25.5">
      <c r="A105" s="12" t="s">
        <v>74</v>
      </c>
      <c r="B105" s="23">
        <v>2115992.42</v>
      </c>
      <c r="C105" s="23">
        <v>1771.32267</v>
      </c>
      <c r="D105" s="4">
        <v>4.4012339976153747</v>
      </c>
      <c r="E105" s="4">
        <v>0.61797068955541923</v>
      </c>
    </row>
    <row r="106" spans="1:5">
      <c r="A106" s="12" t="s">
        <v>41</v>
      </c>
      <c r="B106" s="23">
        <v>353880.27</v>
      </c>
      <c r="C106" s="23">
        <v>1380.4744799999999</v>
      </c>
      <c r="D106" s="4">
        <v>0.73606590490967272</v>
      </c>
      <c r="E106" s="4">
        <v>0.10334991392453002</v>
      </c>
    </row>
    <row r="107" spans="1:5">
      <c r="A107" s="12" t="s">
        <v>104</v>
      </c>
      <c r="B107" s="23">
        <v>7189.63</v>
      </c>
      <c r="C107" s="23">
        <v>14.606</v>
      </c>
      <c r="D107" s="4">
        <v>1.4954327665443823E-2</v>
      </c>
      <c r="E107" s="4">
        <v>2.0997148036798396E-3</v>
      </c>
    </row>
    <row r="108" spans="1:5">
      <c r="A108" s="12" t="s">
        <v>105</v>
      </c>
      <c r="B108" s="23">
        <v>580.32000000000005</v>
      </c>
      <c r="C108" s="23">
        <v>1.1335999999999999</v>
      </c>
      <c r="D108" s="4">
        <v>1.2070573076514871E-3</v>
      </c>
      <c r="E108" s="4">
        <v>1.6948111305748481E-4</v>
      </c>
    </row>
    <row r="109" spans="1:5">
      <c r="A109" s="12" t="s">
        <v>42</v>
      </c>
      <c r="B109" s="23">
        <v>4528403.6399999997</v>
      </c>
      <c r="C109" s="23">
        <v>8937.7785600000007</v>
      </c>
      <c r="D109" s="4">
        <v>9.4190148636228148</v>
      </c>
      <c r="E109" s="4">
        <v>1.3225098036958327</v>
      </c>
    </row>
    <row r="110" spans="1:5">
      <c r="A110" s="12" t="s">
        <v>106</v>
      </c>
      <c r="B110" s="23">
        <v>1318907.3600000001</v>
      </c>
      <c r="C110" s="23">
        <v>6294.0707999999995</v>
      </c>
      <c r="D110" s="4">
        <v>2.743308462578113</v>
      </c>
      <c r="E110" s="4">
        <v>0.38518384234992564</v>
      </c>
    </row>
    <row r="111" spans="1:5">
      <c r="A111" s="12" t="s">
        <v>22</v>
      </c>
      <c r="B111" s="23">
        <v>2852012.94</v>
      </c>
      <c r="C111" s="23">
        <v>9061.908809999999</v>
      </c>
      <c r="D111" s="4">
        <v>5.9321461620202669</v>
      </c>
      <c r="E111" s="4">
        <v>0.83292377916589067</v>
      </c>
    </row>
    <row r="112" spans="1:5">
      <c r="A112" s="7" t="s">
        <v>33</v>
      </c>
      <c r="B112" s="13">
        <v>48077253.359999999</v>
      </c>
      <c r="C112" s="13">
        <v>182486.88717999999</v>
      </c>
      <c r="D112" s="13">
        <v>100</v>
      </c>
      <c r="E112" s="13">
        <v>14.04085058622743</v>
      </c>
    </row>
    <row r="113" spans="1:5">
      <c r="A113" s="6"/>
      <c r="B113" s="25"/>
      <c r="C113" s="25"/>
      <c r="D113" s="15"/>
      <c r="E113" s="15"/>
    </row>
    <row r="114" spans="1:5">
      <c r="A114" s="16" t="s">
        <v>43</v>
      </c>
      <c r="B114" s="26"/>
      <c r="C114" s="26"/>
      <c r="D114" s="3"/>
      <c r="E114" s="3"/>
    </row>
    <row r="115" spans="1:5">
      <c r="A115" s="12" t="s">
        <v>75</v>
      </c>
      <c r="B115" s="23">
        <v>7876.7699999999995</v>
      </c>
      <c r="C115" s="23">
        <v>4.7217000000000002</v>
      </c>
      <c r="D115" s="4">
        <v>1.1859304284320977</v>
      </c>
      <c r="E115" s="4">
        <v>2.3003924505407441E-3</v>
      </c>
    </row>
    <row r="116" spans="1:5" ht="25.5">
      <c r="A116" s="12" t="s">
        <v>76</v>
      </c>
      <c r="B116" s="23">
        <v>606675.11</v>
      </c>
      <c r="C116" s="23">
        <v>224.19457</v>
      </c>
      <c r="D116" s="4">
        <v>91.341307810357549</v>
      </c>
      <c r="E116" s="4">
        <v>0.17717806194353466</v>
      </c>
    </row>
    <row r="117" spans="1:5">
      <c r="A117" s="12" t="s">
        <v>22</v>
      </c>
      <c r="B117" s="23">
        <v>49632.95</v>
      </c>
      <c r="C117" s="23">
        <v>6.2271999999999998</v>
      </c>
      <c r="D117" s="4">
        <v>7.4727617612103545</v>
      </c>
      <c r="E117" s="4">
        <v>1.4495188189837487E-2</v>
      </c>
    </row>
    <row r="118" spans="1:5">
      <c r="A118" s="7" t="s">
        <v>43</v>
      </c>
      <c r="B118" s="13">
        <v>664184.82999999996</v>
      </c>
      <c r="C118" s="13">
        <v>235.14347000000001</v>
      </c>
      <c r="D118" s="13">
        <v>100</v>
      </c>
      <c r="E118" s="13">
        <v>0.19397364258391286</v>
      </c>
    </row>
    <row r="119" spans="1:5">
      <c r="A119" s="7" t="s">
        <v>0</v>
      </c>
      <c r="B119" s="13">
        <v>342409835.25</v>
      </c>
      <c r="C119" s="13">
        <v>1158011.7630699999</v>
      </c>
      <c r="D119" s="13"/>
      <c r="E119" s="13">
        <v>100</v>
      </c>
    </row>
    <row r="120" spans="1:5">
      <c r="A120" s="49" t="s">
        <v>44</v>
      </c>
      <c r="B120" s="33"/>
      <c r="C120" s="33"/>
      <c r="D120" s="33"/>
      <c r="E120" s="6"/>
    </row>
    <row r="121" spans="1:5" ht="15.75">
      <c r="A121" s="43" t="s">
        <v>108</v>
      </c>
      <c r="B121" s="33"/>
      <c r="C121" s="33"/>
      <c r="D121" s="6"/>
      <c r="E121" s="6"/>
    </row>
    <row r="122" spans="1:5" ht="15.75">
      <c r="A122" s="43" t="s">
        <v>82</v>
      </c>
      <c r="B122" s="41"/>
      <c r="C122" s="41"/>
      <c r="D122" s="42"/>
      <c r="E122" s="6"/>
    </row>
    <row r="123" spans="1:5">
      <c r="B123" s="44"/>
      <c r="C123" s="44"/>
      <c r="D123" s="41"/>
      <c r="E123" s="6"/>
    </row>
    <row r="124" spans="1:5">
      <c r="A124" s="45"/>
      <c r="B124" s="46"/>
      <c r="C124" s="46"/>
      <c r="D124" s="47"/>
      <c r="E124" s="6"/>
    </row>
    <row r="125" spans="1:5">
      <c r="B125" s="48"/>
      <c r="C125" s="48"/>
      <c r="D125" s="48"/>
      <c r="E125" s="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31"/>
  <sheetViews>
    <sheetView workbookViewId="0">
      <selection activeCell="A135" sqref="A135"/>
    </sheetView>
  </sheetViews>
  <sheetFormatPr baseColWidth="10" defaultRowHeight="15"/>
  <cols>
    <col min="1" max="1" width="41.5703125" style="48" customWidth="1"/>
    <col min="2" max="5" width="20.5703125" style="48" customWidth="1"/>
    <col min="6" max="16384" width="11.42578125" style="48"/>
  </cols>
  <sheetData>
    <row r="5" spans="1:5">
      <c r="A5" s="28" t="s">
        <v>109</v>
      </c>
      <c r="B5" s="28"/>
      <c r="C5" s="28"/>
      <c r="D5" s="28"/>
      <c r="E5" s="28"/>
    </row>
    <row r="6" spans="1:5">
      <c r="A6" s="29"/>
      <c r="B6" s="30"/>
      <c r="C6" s="31"/>
      <c r="D6" s="31"/>
      <c r="E6" s="32"/>
    </row>
    <row r="7" spans="1:5" ht="25.5">
      <c r="A7" s="7" t="s">
        <v>1</v>
      </c>
      <c r="B7" s="1" t="s">
        <v>88</v>
      </c>
      <c r="C7" s="2" t="s">
        <v>84</v>
      </c>
      <c r="D7" s="2" t="s">
        <v>87</v>
      </c>
      <c r="E7" s="8" t="s">
        <v>86</v>
      </c>
    </row>
    <row r="8" spans="1:5">
      <c r="A8" s="9" t="s">
        <v>2</v>
      </c>
      <c r="B8" s="10"/>
      <c r="C8" s="10"/>
      <c r="D8" s="10"/>
      <c r="E8" s="10"/>
    </row>
    <row r="9" spans="1:5">
      <c r="A9" s="11" t="s">
        <v>110</v>
      </c>
      <c r="B9" s="23">
        <v>103575</v>
      </c>
      <c r="C9" s="23">
        <v>98</v>
      </c>
      <c r="D9" s="4">
        <v>5.9654569865031565E-2</v>
      </c>
      <c r="E9" s="4">
        <v>1.9597657927247748E-2</v>
      </c>
    </row>
    <row r="10" spans="1:5">
      <c r="A10" s="11" t="s">
        <v>45</v>
      </c>
      <c r="B10" s="23">
        <v>3861461.78</v>
      </c>
      <c r="C10" s="23">
        <v>5282.4972700000017</v>
      </c>
      <c r="D10" s="4">
        <v>2.224029365543414</v>
      </c>
      <c r="E10" s="4">
        <v>0.73063583937804677</v>
      </c>
    </row>
    <row r="11" spans="1:5">
      <c r="A11" s="11" t="s">
        <v>3</v>
      </c>
      <c r="B11" s="23">
        <v>49704383.210000001</v>
      </c>
      <c r="C11" s="23">
        <v>133066.89632</v>
      </c>
      <c r="D11" s="4">
        <v>28.627502783482949</v>
      </c>
      <c r="E11" s="4">
        <v>9.4046777662024272</v>
      </c>
    </row>
    <row r="12" spans="1:5">
      <c r="A12" s="11" t="s">
        <v>46</v>
      </c>
      <c r="B12" s="23">
        <v>1035554.2</v>
      </c>
      <c r="C12" s="23">
        <v>1074.3821</v>
      </c>
      <c r="D12" s="4">
        <v>0.59643292660320413</v>
      </c>
      <c r="E12" s="4">
        <v>0.19593953151556551</v>
      </c>
    </row>
    <row r="13" spans="1:5">
      <c r="A13" s="11" t="s">
        <v>4</v>
      </c>
      <c r="B13" s="23">
        <v>21601661.160000004</v>
      </c>
      <c r="C13" s="23">
        <v>50010.01928</v>
      </c>
      <c r="D13" s="4">
        <v>12.441591164566344</v>
      </c>
      <c r="E13" s="4">
        <v>4.0872987311030062</v>
      </c>
    </row>
    <row r="14" spans="1:5">
      <c r="A14" s="11" t="s">
        <v>5</v>
      </c>
      <c r="B14" s="23">
        <v>3183452.1999999997</v>
      </c>
      <c r="C14" s="23">
        <v>5397.9153100000003</v>
      </c>
      <c r="D14" s="4">
        <v>1.8335261566680032</v>
      </c>
      <c r="E14" s="4">
        <v>0.60234812689687933</v>
      </c>
    </row>
    <row r="15" spans="1:5">
      <c r="A15" s="11" t="s">
        <v>6</v>
      </c>
      <c r="B15" s="23">
        <v>1963067.18</v>
      </c>
      <c r="C15" s="23">
        <v>8084.2158900000004</v>
      </c>
      <c r="D15" s="4">
        <v>1.1306389402757469</v>
      </c>
      <c r="E15" s="4">
        <v>0.37143634160605243</v>
      </c>
    </row>
    <row r="16" spans="1:5">
      <c r="A16" s="11" t="s">
        <v>47</v>
      </c>
      <c r="B16" s="23">
        <v>181551.93999999997</v>
      </c>
      <c r="C16" s="23">
        <v>171.29419000000001</v>
      </c>
      <c r="D16" s="4">
        <v>0.10456580148551306</v>
      </c>
      <c r="E16" s="4">
        <v>3.435184954041233E-2</v>
      </c>
    </row>
    <row r="17" spans="1:5">
      <c r="A17" s="11" t="s">
        <v>7</v>
      </c>
      <c r="B17" s="23">
        <v>7993132.7000000002</v>
      </c>
      <c r="C17" s="23">
        <v>29113.298340000001</v>
      </c>
      <c r="D17" s="4">
        <v>4.6036871165109181</v>
      </c>
      <c r="E17" s="4">
        <v>1.5123985558455053</v>
      </c>
    </row>
    <row r="18" spans="1:5">
      <c r="A18" s="11" t="s">
        <v>8</v>
      </c>
      <c r="B18" s="23">
        <v>40033.07</v>
      </c>
      <c r="C18" s="23">
        <v>31.465420000000002</v>
      </c>
      <c r="D18" s="4">
        <v>2.3057258713267671E-2</v>
      </c>
      <c r="E18" s="4">
        <v>7.5747469141932327E-3</v>
      </c>
    </row>
    <row r="19" spans="1:5">
      <c r="A19" s="11" t="s">
        <v>9</v>
      </c>
      <c r="B19" s="23">
        <v>29251529.260000002</v>
      </c>
      <c r="C19" s="23">
        <v>18715.336569999999</v>
      </c>
      <c r="D19" s="4">
        <v>16.847573216506735</v>
      </c>
      <c r="E19" s="4">
        <v>5.5347474225088922</v>
      </c>
    </row>
    <row r="20" spans="1:5">
      <c r="A20" s="11" t="s">
        <v>48</v>
      </c>
      <c r="B20" s="23">
        <v>23355.18</v>
      </c>
      <c r="C20" s="23">
        <v>25.0153</v>
      </c>
      <c r="D20" s="4">
        <v>1.3451539628485521E-2</v>
      </c>
      <c r="E20" s="4">
        <v>4.419085961566962E-3</v>
      </c>
    </row>
    <row r="21" spans="1:5">
      <c r="A21" s="11" t="s">
        <v>111</v>
      </c>
      <c r="B21" s="23">
        <v>45963</v>
      </c>
      <c r="C21" s="23">
        <v>38.43</v>
      </c>
      <c r="D21" s="4">
        <v>2.6472633306362015E-2</v>
      </c>
      <c r="E21" s="4">
        <v>8.6967622622262913E-3</v>
      </c>
    </row>
    <row r="22" spans="1:5">
      <c r="A22" s="12" t="s">
        <v>49</v>
      </c>
      <c r="B22" s="23">
        <v>16629.89</v>
      </c>
      <c r="C22" s="23">
        <v>23.756119999999999</v>
      </c>
      <c r="D22" s="4">
        <v>9.5780732305362267E-3</v>
      </c>
      <c r="E22" s="4">
        <v>3.1465787650278351E-3</v>
      </c>
    </row>
    <row r="23" spans="1:5">
      <c r="A23" s="12" t="s">
        <v>10</v>
      </c>
      <c r="B23" s="23">
        <v>4528936.51</v>
      </c>
      <c r="C23" s="23">
        <v>6524.6534800000009</v>
      </c>
      <c r="D23" s="4">
        <v>2.6084649717604362</v>
      </c>
      <c r="E23" s="4">
        <v>0.85693022927543561</v>
      </c>
    </row>
    <row r="24" spans="1:5">
      <c r="A24" s="12" t="s">
        <v>89</v>
      </c>
      <c r="B24" s="23">
        <v>18076.850000000002</v>
      </c>
      <c r="C24" s="23">
        <v>6.1871799999999997</v>
      </c>
      <c r="D24" s="4">
        <v>1.0411457506779589E-2</v>
      </c>
      <c r="E24" s="4">
        <v>3.420361310182655E-3</v>
      </c>
    </row>
    <row r="25" spans="1:5">
      <c r="A25" s="12" t="s">
        <v>50</v>
      </c>
      <c r="B25" s="23">
        <v>803763.36999999988</v>
      </c>
      <c r="C25" s="23">
        <v>356.42162000000002</v>
      </c>
      <c r="D25" s="4">
        <v>0.46293177031733729</v>
      </c>
      <c r="E25" s="4">
        <v>0.15208186898104623</v>
      </c>
    </row>
    <row r="26" spans="1:5">
      <c r="A26" s="12" t="s">
        <v>11</v>
      </c>
      <c r="B26" s="23">
        <v>4928738.42</v>
      </c>
      <c r="C26" s="23">
        <v>9511.3662599999989</v>
      </c>
      <c r="D26" s="4">
        <v>2.8387329994917234</v>
      </c>
      <c r="E26" s="4">
        <v>0.93257764487611439</v>
      </c>
    </row>
    <row r="27" spans="1:5">
      <c r="A27" s="12" t="s">
        <v>12</v>
      </c>
      <c r="B27" s="23">
        <v>13047277.019999998</v>
      </c>
      <c r="C27" s="23">
        <v>57952.797470000005</v>
      </c>
      <c r="D27" s="4">
        <v>7.5146483083563673</v>
      </c>
      <c r="E27" s="4">
        <v>2.4687045321747556</v>
      </c>
    </row>
    <row r="28" spans="1:5">
      <c r="A28" s="12" t="s">
        <v>77</v>
      </c>
      <c r="B28" s="23">
        <v>1323253.3500000001</v>
      </c>
      <c r="C28" s="23">
        <v>3748.29063</v>
      </c>
      <c r="D28" s="4">
        <v>0.76213477592770529</v>
      </c>
      <c r="E28" s="4">
        <v>0.25037573260327917</v>
      </c>
    </row>
    <row r="29" spans="1:5">
      <c r="A29" s="12" t="s">
        <v>51</v>
      </c>
      <c r="B29" s="23">
        <v>764492.54</v>
      </c>
      <c r="C29" s="23">
        <v>2498.8371400000001</v>
      </c>
      <c r="D29" s="4">
        <v>0.44031352776949495</v>
      </c>
      <c r="E29" s="4">
        <v>0.14465134720591616</v>
      </c>
    </row>
    <row r="30" spans="1:5">
      <c r="A30" s="12" t="s">
        <v>52</v>
      </c>
      <c r="B30" s="23">
        <v>1542.47</v>
      </c>
      <c r="C30" s="23">
        <v>2.09531</v>
      </c>
      <c r="D30" s="4">
        <v>8.8839376663978021E-4</v>
      </c>
      <c r="E30" s="4">
        <v>2.9185420635328827E-4</v>
      </c>
    </row>
    <row r="31" spans="1:5">
      <c r="A31" s="12" t="s">
        <v>13</v>
      </c>
      <c r="B31" s="23">
        <v>27781132.339999981</v>
      </c>
      <c r="C31" s="23">
        <v>37965.570699999997</v>
      </c>
      <c r="D31" s="4">
        <v>16.000690322048918</v>
      </c>
      <c r="E31" s="4">
        <v>5.2565303251838706</v>
      </c>
    </row>
    <row r="32" spans="1:5">
      <c r="A32" s="12" t="s">
        <v>14</v>
      </c>
      <c r="B32" s="23">
        <v>1393802.1099999999</v>
      </c>
      <c r="C32" s="23">
        <v>5356.3957399999999</v>
      </c>
      <c r="D32" s="4">
        <v>0.80276770793167651</v>
      </c>
      <c r="E32" s="4">
        <v>0.26372442162738241</v>
      </c>
    </row>
    <row r="33" spans="1:5">
      <c r="A33" s="12" t="s">
        <v>22</v>
      </c>
      <c r="B33" s="23">
        <v>28221.32</v>
      </c>
      <c r="C33" s="23">
        <v>10.10605</v>
      </c>
      <c r="D33" s="4">
        <v>1.6254218736407554E-2</v>
      </c>
      <c r="E33" s="4">
        <v>5.3398192190721259E-3</v>
      </c>
    </row>
    <row r="34" spans="1:5">
      <c r="A34" s="7" t="s">
        <v>2</v>
      </c>
      <c r="B34" s="13">
        <v>173624586.06999999</v>
      </c>
      <c r="C34" s="13">
        <v>375065.24368999997</v>
      </c>
      <c r="D34" s="13">
        <v>100</v>
      </c>
      <c r="E34" s="13">
        <v>32.851897133090461</v>
      </c>
    </row>
    <row r="35" spans="1:5">
      <c r="A35" s="5"/>
      <c r="B35" s="24"/>
      <c r="C35" s="24"/>
      <c r="D35" s="24"/>
      <c r="E35" s="24"/>
    </row>
    <row r="36" spans="1:5">
      <c r="A36" s="9" t="s">
        <v>15</v>
      </c>
      <c r="B36" s="24"/>
      <c r="C36" s="24"/>
      <c r="D36" s="14"/>
      <c r="E36" s="14"/>
    </row>
    <row r="37" spans="1:5">
      <c r="A37" s="12" t="s">
        <v>112</v>
      </c>
      <c r="B37" s="23">
        <v>42341.100000000006</v>
      </c>
      <c r="C37" s="23">
        <v>13.441610000000001</v>
      </c>
      <c r="D37" s="4">
        <v>0.13795952383481044</v>
      </c>
      <c r="E37" s="4">
        <v>8.0114544442518934E-3</v>
      </c>
    </row>
    <row r="38" spans="1:5">
      <c r="A38" s="12" t="s">
        <v>53</v>
      </c>
      <c r="B38" s="23">
        <v>938833.27</v>
      </c>
      <c r="C38" s="23">
        <v>1150.4933199999998</v>
      </c>
      <c r="D38" s="4">
        <v>3.0589897496635188</v>
      </c>
      <c r="E38" s="4">
        <v>0.17763874753733455</v>
      </c>
    </row>
    <row r="39" spans="1:5">
      <c r="A39" s="12" t="s">
        <v>90</v>
      </c>
      <c r="B39" s="23">
        <v>28096.76</v>
      </c>
      <c r="C39" s="23">
        <v>8.5828199999999999</v>
      </c>
      <c r="D39" s="4">
        <v>9.1547353065955961E-2</v>
      </c>
      <c r="E39" s="4">
        <v>5.3162509422541868E-3</v>
      </c>
    </row>
    <row r="40" spans="1:5">
      <c r="A40" s="12" t="s">
        <v>54</v>
      </c>
      <c r="B40" s="23">
        <v>1959851.53</v>
      </c>
      <c r="C40" s="23">
        <v>4371.3549000000003</v>
      </c>
      <c r="D40" s="4">
        <v>6.3857619160986534</v>
      </c>
      <c r="E40" s="4">
        <v>0.37082790126124188</v>
      </c>
    </row>
    <row r="41" spans="1:5">
      <c r="A41" s="12" t="s">
        <v>113</v>
      </c>
      <c r="B41" s="23">
        <v>1181.82</v>
      </c>
      <c r="C41" s="23">
        <v>2.2671999999999999</v>
      </c>
      <c r="D41" s="4">
        <v>3.8507106442311522E-3</v>
      </c>
      <c r="E41" s="4">
        <v>2.236148114079646E-4</v>
      </c>
    </row>
    <row r="42" spans="1:5">
      <c r="A42" s="12" t="s">
        <v>91</v>
      </c>
      <c r="B42" s="23">
        <v>5394.47</v>
      </c>
      <c r="C42" s="23">
        <v>11.32118</v>
      </c>
      <c r="D42" s="4">
        <v>1.7576740154156834E-2</v>
      </c>
      <c r="E42" s="4">
        <v>1.0206997611276868E-3</v>
      </c>
    </row>
    <row r="43" spans="1:5">
      <c r="A43" s="12" t="s">
        <v>92</v>
      </c>
      <c r="B43" s="23">
        <v>36901.730000000003</v>
      </c>
      <c r="C43" s="23">
        <v>39.340119999999999</v>
      </c>
      <c r="D43" s="4">
        <v>0.12023648652209648</v>
      </c>
      <c r="E43" s="4">
        <v>6.982259053474835E-3</v>
      </c>
    </row>
    <row r="44" spans="1:5">
      <c r="A44" s="12" t="s">
        <v>16</v>
      </c>
      <c r="B44" s="23">
        <v>5158981.0100000007</v>
      </c>
      <c r="C44" s="23">
        <v>6322.4635599999992</v>
      </c>
      <c r="D44" s="4">
        <v>16.809449060426619</v>
      </c>
      <c r="E44" s="4">
        <v>0.97614236144964628</v>
      </c>
    </row>
    <row r="45" spans="1:5">
      <c r="A45" s="12" t="s">
        <v>55</v>
      </c>
      <c r="B45" s="23">
        <v>638511.79999999993</v>
      </c>
      <c r="C45" s="23">
        <v>366.68374</v>
      </c>
      <c r="D45" s="4">
        <v>2.0804557248372788</v>
      </c>
      <c r="E45" s="4">
        <v>0.12081424898779847</v>
      </c>
    </row>
    <row r="46" spans="1:5">
      <c r="A46" s="12" t="s">
        <v>17</v>
      </c>
      <c r="B46" s="23">
        <v>9209.8200000000015</v>
      </c>
      <c r="C46" s="23">
        <v>15.297260000000001</v>
      </c>
      <c r="D46" s="4">
        <v>3.0008251599611586E-2</v>
      </c>
      <c r="E46" s="4">
        <v>1.7426106872461974E-3</v>
      </c>
    </row>
    <row r="47" spans="1:5">
      <c r="A47" s="12" t="s">
        <v>56</v>
      </c>
      <c r="B47" s="23">
        <v>35.840000000000003</v>
      </c>
      <c r="C47" s="23">
        <v>1.2099999999999999E-3</v>
      </c>
      <c r="D47" s="4">
        <v>1.1677706375695498E-4</v>
      </c>
      <c r="E47" s="4">
        <v>6.7813667401647048E-6</v>
      </c>
    </row>
    <row r="48" spans="1:5">
      <c r="A48" s="12" t="s">
        <v>78</v>
      </c>
      <c r="B48" s="23">
        <v>200071.64</v>
      </c>
      <c r="C48" s="23">
        <v>47.792030000000004</v>
      </c>
      <c r="D48" s="4">
        <v>0.65189114565397721</v>
      </c>
      <c r="E48" s="4">
        <v>3.7856003491802633E-2</v>
      </c>
    </row>
    <row r="49" spans="1:5">
      <c r="A49" s="12" t="s">
        <v>57</v>
      </c>
      <c r="B49" s="23">
        <v>2224401.15</v>
      </c>
      <c r="C49" s="23">
        <v>1003.78586</v>
      </c>
      <c r="D49" s="4">
        <v>7.2477409295366613</v>
      </c>
      <c r="E49" s="4">
        <v>0.4208839278848806</v>
      </c>
    </row>
    <row r="50" spans="1:5">
      <c r="A50" s="12" t="s">
        <v>93</v>
      </c>
      <c r="B50" s="23">
        <v>1736.91</v>
      </c>
      <c r="C50" s="23">
        <v>3.4007999999999998</v>
      </c>
      <c r="D50" s="4">
        <v>5.6593540683619603E-3</v>
      </c>
      <c r="E50" s="4">
        <v>3.2864463461661491E-4</v>
      </c>
    </row>
    <row r="51" spans="1:5">
      <c r="A51" s="12" t="s">
        <v>58</v>
      </c>
      <c r="B51" s="23">
        <v>1235.45</v>
      </c>
      <c r="C51" s="23">
        <v>2.2061600000000001</v>
      </c>
      <c r="D51" s="4">
        <v>4.025452662347378E-3</v>
      </c>
      <c r="E51" s="4">
        <v>2.3376226392679921E-4</v>
      </c>
    </row>
    <row r="52" spans="1:5">
      <c r="A52" s="12" t="s">
        <v>18</v>
      </c>
      <c r="B52" s="23">
        <v>7446482.6000000006</v>
      </c>
      <c r="C52" s="23">
        <v>1642.2126299999998</v>
      </c>
      <c r="D52" s="4">
        <v>24.262789434856469</v>
      </c>
      <c r="E52" s="4">
        <v>1.4089656650350222</v>
      </c>
    </row>
    <row r="53" spans="1:5">
      <c r="A53" s="12" t="s">
        <v>59</v>
      </c>
      <c r="B53" s="23">
        <v>142137.75</v>
      </c>
      <c r="C53" s="23">
        <v>198.12964999999997</v>
      </c>
      <c r="D53" s="4">
        <v>0.46312581177511508</v>
      </c>
      <c r="E53" s="4">
        <v>2.6894202298321589E-2</v>
      </c>
    </row>
    <row r="54" spans="1:5">
      <c r="A54" s="12" t="s">
        <v>60</v>
      </c>
      <c r="B54" s="23">
        <v>518066.99</v>
      </c>
      <c r="C54" s="23">
        <v>743.42596000000003</v>
      </c>
      <c r="D54" s="4">
        <v>1.6880117723661758</v>
      </c>
      <c r="E54" s="4">
        <v>9.8024616494510067E-2</v>
      </c>
    </row>
    <row r="55" spans="1:5">
      <c r="A55" s="12" t="s">
        <v>19</v>
      </c>
      <c r="B55" s="23">
        <v>2163728.7499999995</v>
      </c>
      <c r="C55" s="23">
        <v>3639.5799400000005</v>
      </c>
      <c r="D55" s="4">
        <v>7.050052739718371</v>
      </c>
      <c r="E55" s="4">
        <v>0.4094039670755622</v>
      </c>
    </row>
    <row r="56" spans="1:5">
      <c r="A56" s="12" t="s">
        <v>94</v>
      </c>
      <c r="B56" s="23">
        <v>110322.17</v>
      </c>
      <c r="C56" s="23">
        <v>54.512170000000005</v>
      </c>
      <c r="D56" s="4">
        <v>0.35946146986315919</v>
      </c>
      <c r="E56" s="4">
        <v>2.0874305087633827E-2</v>
      </c>
    </row>
    <row r="57" spans="1:5">
      <c r="A57" s="12" t="s">
        <v>20</v>
      </c>
      <c r="B57" s="23">
        <v>5140624.0200000014</v>
      </c>
      <c r="C57" s="23">
        <v>1289.8896400000001</v>
      </c>
      <c r="D57" s="4">
        <v>16.749636689008771</v>
      </c>
      <c r="E57" s="4">
        <v>0.9726689942220923</v>
      </c>
    </row>
    <row r="58" spans="1:5">
      <c r="A58" s="12" t="s">
        <v>61</v>
      </c>
      <c r="B58" s="23">
        <v>329713.28000000003</v>
      </c>
      <c r="C58" s="23">
        <v>717.52254000000005</v>
      </c>
      <c r="D58" s="4">
        <v>1.074301024555657</v>
      </c>
      <c r="E58" s="4">
        <v>6.2385788805318441E-2</v>
      </c>
    </row>
    <row r="59" spans="1:5">
      <c r="A59" s="12" t="s">
        <v>62</v>
      </c>
      <c r="B59" s="23">
        <v>2002527.22</v>
      </c>
      <c r="C59" s="23">
        <v>561.26388999999995</v>
      </c>
      <c r="D59" s="4">
        <v>6.5248116307192463</v>
      </c>
      <c r="E59" s="4">
        <v>0.37890266422942209</v>
      </c>
    </row>
    <row r="60" spans="1:5">
      <c r="A60" s="12" t="s">
        <v>95</v>
      </c>
      <c r="B60" s="23">
        <v>8296.0300000000007</v>
      </c>
      <c r="C60" s="23">
        <v>10.992699999999999</v>
      </c>
      <c r="D60" s="4">
        <v>2.7030860051328435E-2</v>
      </c>
      <c r="E60" s="4">
        <v>1.5697104329634097E-3</v>
      </c>
    </row>
    <row r="61" spans="1:5">
      <c r="A61" s="12" t="s">
        <v>63</v>
      </c>
      <c r="B61" s="23">
        <v>113634.36</v>
      </c>
      <c r="C61" s="23">
        <v>47.456429999999997</v>
      </c>
      <c r="D61" s="4">
        <v>0.37025354081196354</v>
      </c>
      <c r="E61" s="4">
        <v>2.1501011982251742E-2</v>
      </c>
    </row>
    <row r="62" spans="1:5">
      <c r="A62" s="12" t="s">
        <v>21</v>
      </c>
      <c r="B62" s="23">
        <v>1467777.74</v>
      </c>
      <c r="C62" s="23">
        <v>3730.6209099999996</v>
      </c>
      <c r="D62" s="4">
        <v>4.7824434912114748</v>
      </c>
      <c r="E62" s="4">
        <v>0.27772151640597426</v>
      </c>
    </row>
    <row r="63" spans="1:5">
      <c r="A63" s="12" t="s">
        <v>114</v>
      </c>
      <c r="B63" s="23">
        <v>863.14</v>
      </c>
      <c r="C63" s="23">
        <v>0.86314000000000002</v>
      </c>
      <c r="D63" s="4">
        <v>2.8123592302226035E-3</v>
      </c>
      <c r="E63" s="4">
        <v>1.6331665424402239E-4</v>
      </c>
    </row>
    <row r="64" spans="1:5">
      <c r="A64" s="7" t="s">
        <v>15</v>
      </c>
      <c r="B64" s="13">
        <v>30690958.350000005</v>
      </c>
      <c r="C64" s="13">
        <v>25994.90137</v>
      </c>
      <c r="D64" s="13">
        <v>100</v>
      </c>
      <c r="E64" s="13">
        <v>5.8071050273010671</v>
      </c>
    </row>
    <row r="65" spans="1:5">
      <c r="A65" s="5"/>
      <c r="B65" s="24"/>
      <c r="C65" s="24"/>
      <c r="D65" s="15"/>
      <c r="E65" s="15"/>
    </row>
    <row r="66" spans="1:5">
      <c r="A66" s="9" t="s">
        <v>23</v>
      </c>
      <c r="B66" s="24"/>
      <c r="C66" s="24"/>
      <c r="D66" s="14"/>
      <c r="E66" s="14"/>
    </row>
    <row r="67" spans="1:5">
      <c r="A67" s="12" t="s">
        <v>24</v>
      </c>
      <c r="B67" s="23">
        <v>9458407.4499999993</v>
      </c>
      <c r="C67" s="23">
        <v>41033.563569999998</v>
      </c>
      <c r="D67" s="4">
        <v>3.7942235885168811</v>
      </c>
      <c r="E67" s="4">
        <v>1.7896464759027917</v>
      </c>
    </row>
    <row r="68" spans="1:5">
      <c r="A68" s="12" t="s">
        <v>79</v>
      </c>
      <c r="B68" s="23">
        <v>556.74</v>
      </c>
      <c r="C68" s="23">
        <v>0.77759999999999996</v>
      </c>
      <c r="D68" s="4">
        <v>2.2333527624366498E-4</v>
      </c>
      <c r="E68" s="4">
        <v>1.0534202340734648E-4</v>
      </c>
    </row>
    <row r="69" spans="1:5">
      <c r="A69" s="12" t="s">
        <v>25</v>
      </c>
      <c r="B69" s="23">
        <v>33854443.640000001</v>
      </c>
      <c r="C69" s="23">
        <v>163417.50975</v>
      </c>
      <c r="D69" s="4">
        <v>13.580650792856606</v>
      </c>
      <c r="E69" s="4">
        <v>6.4056751703983412</v>
      </c>
    </row>
    <row r="70" spans="1:5">
      <c r="A70" s="12" t="s">
        <v>26</v>
      </c>
      <c r="B70" s="23">
        <v>52335042.100000016</v>
      </c>
      <c r="C70" s="23">
        <v>67563.099679999999</v>
      </c>
      <c r="D70" s="4">
        <v>20.99411050872461</v>
      </c>
      <c r="E70" s="4">
        <v>9.9024306317538979</v>
      </c>
    </row>
    <row r="71" spans="1:5">
      <c r="A71" s="12" t="s">
        <v>96</v>
      </c>
      <c r="B71" s="23">
        <v>1376670.4600000002</v>
      </c>
      <c r="C71" s="23">
        <v>6134.0384800000002</v>
      </c>
      <c r="D71" s="4">
        <v>0.5522489447149358</v>
      </c>
      <c r="E71" s="4">
        <v>0.26048290372799232</v>
      </c>
    </row>
    <row r="72" spans="1:5">
      <c r="A72" s="12" t="s">
        <v>64</v>
      </c>
      <c r="B72" s="23">
        <v>2063332.4400000002</v>
      </c>
      <c r="C72" s="23">
        <v>4841.6547399999999</v>
      </c>
      <c r="D72" s="4">
        <v>0.82770219576447768</v>
      </c>
      <c r="E72" s="4">
        <v>0.39040775620867429</v>
      </c>
    </row>
    <row r="73" spans="1:5">
      <c r="A73" s="12" t="s">
        <v>27</v>
      </c>
      <c r="B73" s="23">
        <v>1917017.7800000003</v>
      </c>
      <c r="C73" s="23">
        <v>6611.6055299999998</v>
      </c>
      <c r="D73" s="4">
        <v>0.76900832607737435</v>
      </c>
      <c r="E73" s="4">
        <v>0.36272323140614904</v>
      </c>
    </row>
    <row r="74" spans="1:5">
      <c r="A74" s="12" t="s">
        <v>65</v>
      </c>
      <c r="B74" s="23">
        <v>8506056.5599999987</v>
      </c>
      <c r="C74" s="23">
        <v>131910.40085000001</v>
      </c>
      <c r="D74" s="4">
        <v>3.4121896963965912</v>
      </c>
      <c r="E74" s="4">
        <v>1.6094500291836997</v>
      </c>
    </row>
    <row r="75" spans="1:5">
      <c r="A75" s="12" t="s">
        <v>28</v>
      </c>
      <c r="B75" s="23">
        <v>30811267.73</v>
      </c>
      <c r="C75" s="23">
        <v>143383.37046000001</v>
      </c>
      <c r="D75" s="4">
        <v>12.359886104639633</v>
      </c>
      <c r="E75" s="4">
        <v>5.8298690347804705</v>
      </c>
    </row>
    <row r="76" spans="1:5">
      <c r="A76" s="12" t="s">
        <v>66</v>
      </c>
      <c r="B76" s="23">
        <v>197879.27</v>
      </c>
      <c r="C76" s="23">
        <v>944.98</v>
      </c>
      <c r="D76" s="4">
        <v>7.9378922707807525E-2</v>
      </c>
      <c r="E76" s="4">
        <v>3.7441180249611364E-2</v>
      </c>
    </row>
    <row r="77" spans="1:5">
      <c r="A77" s="12" t="s">
        <v>97</v>
      </c>
      <c r="B77" s="23">
        <v>9201277.8299999982</v>
      </c>
      <c r="C77" s="23">
        <v>1074.1179699999998</v>
      </c>
      <c r="D77" s="4">
        <v>3.6910764916437828</v>
      </c>
      <c r="E77" s="4">
        <v>1.7409944041120773</v>
      </c>
    </row>
    <row r="78" spans="1:5">
      <c r="A78" s="12" t="s">
        <v>67</v>
      </c>
      <c r="B78" s="23">
        <v>2538071.5399999996</v>
      </c>
      <c r="C78" s="23">
        <v>939.92369000000008</v>
      </c>
      <c r="D78" s="4">
        <v>1.0181429545426663</v>
      </c>
      <c r="E78" s="4">
        <v>0.48023420551101026</v>
      </c>
    </row>
    <row r="79" spans="1:5">
      <c r="A79" s="12" t="s">
        <v>68</v>
      </c>
      <c r="B79" s="23">
        <v>1576372.61</v>
      </c>
      <c r="C79" s="23">
        <v>5283.8022700000001</v>
      </c>
      <c r="D79" s="4">
        <v>0.63235911254319277</v>
      </c>
      <c r="E79" s="4">
        <v>0.29826899518863359</v>
      </c>
    </row>
    <row r="80" spans="1:5">
      <c r="A80" s="12" t="s">
        <v>69</v>
      </c>
      <c r="B80" s="23">
        <v>465196.76</v>
      </c>
      <c r="C80" s="23">
        <v>2212.1108000000004</v>
      </c>
      <c r="D80" s="4">
        <v>0.18661286579419104</v>
      </c>
      <c r="E80" s="4">
        <v>8.8020921760501747E-2</v>
      </c>
    </row>
    <row r="81" spans="1:5">
      <c r="A81" s="12" t="s">
        <v>98</v>
      </c>
      <c r="B81" s="23">
        <v>497781.27</v>
      </c>
      <c r="C81" s="23">
        <v>942.94407999999999</v>
      </c>
      <c r="D81" s="4">
        <v>0.19968408493079784</v>
      </c>
      <c r="E81" s="4">
        <v>9.418630994014919E-2</v>
      </c>
    </row>
    <row r="82" spans="1:5">
      <c r="A82" s="12" t="s">
        <v>29</v>
      </c>
      <c r="B82" s="23">
        <v>7771416.9500000002</v>
      </c>
      <c r="C82" s="23">
        <v>37294.66287</v>
      </c>
      <c r="D82" s="4">
        <v>3.1174903030731582</v>
      </c>
      <c r="E82" s="4">
        <v>1.4704472217824285</v>
      </c>
    </row>
    <row r="83" spans="1:5">
      <c r="A83" s="12" t="s">
        <v>70</v>
      </c>
      <c r="B83" s="23">
        <v>945890.95</v>
      </c>
      <c r="C83" s="23">
        <v>4434.1336000000001</v>
      </c>
      <c r="D83" s="4">
        <v>0.37944249849953776</v>
      </c>
      <c r="E83" s="4">
        <v>0.17897414699087041</v>
      </c>
    </row>
    <row r="84" spans="1:5">
      <c r="A84" s="12" t="s">
        <v>99</v>
      </c>
      <c r="B84" s="23">
        <v>249691.64</v>
      </c>
      <c r="C84" s="23">
        <v>1125.79276</v>
      </c>
      <c r="D84" s="4">
        <v>0.10016336421872642</v>
      </c>
      <c r="E84" s="4">
        <v>4.7244714921684687E-2</v>
      </c>
    </row>
    <row r="85" spans="1:5">
      <c r="A85" s="12" t="s">
        <v>30</v>
      </c>
      <c r="B85" s="23">
        <v>1075147.4000000001</v>
      </c>
      <c r="C85" s="23">
        <v>5077.2356199999995</v>
      </c>
      <c r="D85" s="4">
        <v>0.43129349711114379</v>
      </c>
      <c r="E85" s="4">
        <v>0.20343104964103123</v>
      </c>
    </row>
    <row r="86" spans="1:5">
      <c r="A86" s="12" t="s">
        <v>31</v>
      </c>
      <c r="B86" s="23">
        <v>12360572.780000001</v>
      </c>
      <c r="C86" s="23">
        <v>59626.268410000004</v>
      </c>
      <c r="D86" s="4">
        <v>4.9584221294522148</v>
      </c>
      <c r="E86" s="4">
        <v>2.338771683584743</v>
      </c>
    </row>
    <row r="87" spans="1:5">
      <c r="A87" s="12" t="s">
        <v>71</v>
      </c>
      <c r="B87" s="23">
        <v>680761.84</v>
      </c>
      <c r="C87" s="23">
        <v>3227.33662</v>
      </c>
      <c r="D87" s="4">
        <v>0.27308642021867591</v>
      </c>
      <c r="E87" s="4">
        <v>0.12880847376532717</v>
      </c>
    </row>
    <row r="88" spans="1:5">
      <c r="A88" s="12" t="s">
        <v>32</v>
      </c>
      <c r="B88" s="23">
        <v>70220094.409999996</v>
      </c>
      <c r="C88" s="23">
        <v>328183.71714999998</v>
      </c>
      <c r="D88" s="4">
        <v>28.168667929219353</v>
      </c>
      <c r="E88" s="4">
        <v>13.286501471071412</v>
      </c>
    </row>
    <row r="89" spans="1:5">
      <c r="A89" s="12" t="s">
        <v>22</v>
      </c>
      <c r="B89" s="23">
        <v>1181448.3399999999</v>
      </c>
      <c r="C89" s="23">
        <v>1713.7882899999997</v>
      </c>
      <c r="D89" s="4">
        <v>0.47393593307741383</v>
      </c>
      <c r="E89" s="4">
        <v>0.22354448878623887</v>
      </c>
    </row>
    <row r="90" spans="1:5">
      <c r="A90" s="7" t="s">
        <v>23</v>
      </c>
      <c r="B90" s="13">
        <v>249284398.48999998</v>
      </c>
      <c r="C90" s="13">
        <v>1016976.83479</v>
      </c>
      <c r="D90" s="13">
        <v>100</v>
      </c>
      <c r="E90" s="13">
        <v>47.167659842691137</v>
      </c>
    </row>
    <row r="91" spans="1:5">
      <c r="A91" s="5"/>
      <c r="B91" s="24"/>
      <c r="C91" s="24"/>
      <c r="D91" s="24"/>
      <c r="E91" s="24"/>
    </row>
    <row r="92" spans="1:5">
      <c r="A92" s="9" t="s">
        <v>33</v>
      </c>
      <c r="B92" s="24"/>
      <c r="C92" s="24"/>
      <c r="D92" s="15"/>
      <c r="E92" s="15"/>
    </row>
    <row r="93" spans="1:5">
      <c r="A93" s="12" t="s">
        <v>34</v>
      </c>
      <c r="B93" s="23">
        <v>3232690.15</v>
      </c>
      <c r="C93" s="23">
        <v>9176.3768600000003</v>
      </c>
      <c r="D93" s="4">
        <v>4.3589736786870423</v>
      </c>
      <c r="E93" s="4">
        <v>0.61166454978984508</v>
      </c>
    </row>
    <row r="94" spans="1:5">
      <c r="A94" s="12" t="s">
        <v>35</v>
      </c>
      <c r="B94" s="23">
        <v>26912622</v>
      </c>
      <c r="C94" s="23">
        <v>120022.40732</v>
      </c>
      <c r="D94" s="4">
        <v>36.28909839146008</v>
      </c>
      <c r="E94" s="4">
        <v>5.0921975368701151</v>
      </c>
    </row>
    <row r="95" spans="1:5">
      <c r="A95" s="12" t="s">
        <v>115</v>
      </c>
      <c r="B95" s="23">
        <v>219432.09</v>
      </c>
      <c r="C95" s="23">
        <v>300.68420000000003</v>
      </c>
      <c r="D95" s="4">
        <v>0.29588319949850012</v>
      </c>
      <c r="E95" s="4">
        <v>4.1519237635346762E-2</v>
      </c>
    </row>
    <row r="96" spans="1:5">
      <c r="A96" s="12" t="s">
        <v>116</v>
      </c>
      <c r="B96" s="23">
        <v>30386.43</v>
      </c>
      <c r="C96" s="23">
        <v>35.057299999999998</v>
      </c>
      <c r="D96" s="4">
        <v>4.0973196444226589E-2</v>
      </c>
      <c r="E96" s="4">
        <v>5.7494845355564447E-3</v>
      </c>
    </row>
    <row r="97" spans="1:5">
      <c r="A97" s="12" t="s">
        <v>36</v>
      </c>
      <c r="B97" s="23">
        <v>564556.69999999995</v>
      </c>
      <c r="C97" s="23">
        <v>478.52</v>
      </c>
      <c r="D97" s="4">
        <v>0.761250748212419</v>
      </c>
      <c r="E97" s="4">
        <v>0.10682103873652742</v>
      </c>
    </row>
    <row r="98" spans="1:5">
      <c r="A98" s="12" t="s">
        <v>117</v>
      </c>
      <c r="B98" s="23">
        <v>619644.80999999994</v>
      </c>
      <c r="C98" s="23">
        <v>407.87685000000005</v>
      </c>
      <c r="D98" s="4">
        <v>0.83553179908845676</v>
      </c>
      <c r="E98" s="4">
        <v>0.11724438351701108</v>
      </c>
    </row>
    <row r="99" spans="1:5">
      <c r="A99" s="12" t="s">
        <v>100</v>
      </c>
      <c r="B99" s="23">
        <v>55585.87</v>
      </c>
      <c r="C99" s="23">
        <v>57.123600000000003</v>
      </c>
      <c r="D99" s="4">
        <v>7.4952232658895487E-2</v>
      </c>
      <c r="E99" s="4">
        <v>1.0517527065879438E-2</v>
      </c>
    </row>
    <row r="100" spans="1:5">
      <c r="A100" s="12" t="s">
        <v>118</v>
      </c>
      <c r="B100" s="23">
        <v>12866.36</v>
      </c>
      <c r="C100" s="23">
        <v>27.206399999999999</v>
      </c>
      <c r="D100" s="4">
        <v>1.7349056661218158E-2</v>
      </c>
      <c r="E100" s="4">
        <v>2.4344728172708023E-3</v>
      </c>
    </row>
    <row r="101" spans="1:5">
      <c r="A101" s="12" t="s">
        <v>72</v>
      </c>
      <c r="B101" s="23">
        <v>6729191.6900000004</v>
      </c>
      <c r="C101" s="23">
        <v>31268.676059999998</v>
      </c>
      <c r="D101" s="4">
        <v>9.0736718010383957</v>
      </c>
      <c r="E101" s="4">
        <v>1.2732454440501875</v>
      </c>
    </row>
    <row r="102" spans="1:5">
      <c r="A102" s="12" t="s">
        <v>101</v>
      </c>
      <c r="B102" s="23">
        <v>234153.37</v>
      </c>
      <c r="C102" s="23">
        <v>242.24540000000002</v>
      </c>
      <c r="D102" s="4">
        <v>0.31573343848183788</v>
      </c>
      <c r="E102" s="4">
        <v>4.4304684023869417E-2</v>
      </c>
    </row>
    <row r="103" spans="1:5">
      <c r="A103" s="12" t="s">
        <v>37</v>
      </c>
      <c r="B103" s="23">
        <v>1173668.6499999999</v>
      </c>
      <c r="C103" s="23">
        <v>1111.43595</v>
      </c>
      <c r="D103" s="4">
        <v>1.5825799923479074</v>
      </c>
      <c r="E103" s="4">
        <v>0.22207247620212078</v>
      </c>
    </row>
    <row r="104" spans="1:5">
      <c r="A104" s="12" t="s">
        <v>38</v>
      </c>
      <c r="B104" s="23">
        <v>822611.29</v>
      </c>
      <c r="C104" s="23">
        <v>1606.2896099999998</v>
      </c>
      <c r="D104" s="4">
        <v>1.1092126973260317</v>
      </c>
      <c r="E104" s="4">
        <v>0.15564812617438567</v>
      </c>
    </row>
    <row r="105" spans="1:5">
      <c r="A105" s="12" t="s">
        <v>80</v>
      </c>
      <c r="B105" s="23">
        <v>176532.63</v>
      </c>
      <c r="C105" s="23">
        <v>206.21117999999998</v>
      </c>
      <c r="D105" s="4">
        <v>0.23803737812589268</v>
      </c>
      <c r="E105" s="4">
        <v>3.340213464385608E-2</v>
      </c>
    </row>
    <row r="106" spans="1:5">
      <c r="A106" s="12" t="s">
        <v>102</v>
      </c>
      <c r="B106" s="23">
        <v>302362.79000000004</v>
      </c>
      <c r="C106" s="23">
        <v>305.58480000000003</v>
      </c>
      <c r="D106" s="4">
        <v>0.40770732172533702</v>
      </c>
      <c r="E106" s="4">
        <v>5.7210741282628499E-2</v>
      </c>
    </row>
    <row r="107" spans="1:5">
      <c r="A107" s="12" t="s">
        <v>39</v>
      </c>
      <c r="B107" s="23">
        <v>1176519.22</v>
      </c>
      <c r="C107" s="23">
        <v>5667.6736000000001</v>
      </c>
      <c r="D107" s="4">
        <v>1.5864237135283163</v>
      </c>
      <c r="E107" s="4">
        <v>0.2226118389417556</v>
      </c>
    </row>
    <row r="108" spans="1:5">
      <c r="A108" s="12" t="s">
        <v>81</v>
      </c>
      <c r="B108" s="23">
        <v>123263.32</v>
      </c>
      <c r="C108" s="23">
        <v>324.4237</v>
      </c>
      <c r="D108" s="4">
        <v>0.16620880520441411</v>
      </c>
      <c r="E108" s="4">
        <v>2.3322929088456443E-2</v>
      </c>
    </row>
    <row r="109" spans="1:5">
      <c r="A109" s="12" t="s">
        <v>103</v>
      </c>
      <c r="B109" s="23">
        <v>7499.17</v>
      </c>
      <c r="C109" s="23">
        <v>14.73854</v>
      </c>
      <c r="D109" s="4">
        <v>1.011191395562594E-2</v>
      </c>
      <c r="E109" s="4">
        <v>1.4189347660948926E-3</v>
      </c>
    </row>
    <row r="110" spans="1:5">
      <c r="A110" s="12" t="s">
        <v>40</v>
      </c>
      <c r="B110" s="23">
        <v>17128537.760000002</v>
      </c>
      <c r="C110" s="23">
        <v>82498.343610000011</v>
      </c>
      <c r="D110" s="4">
        <v>23.096195980996548</v>
      </c>
      <c r="E110" s="4">
        <v>3.2409290254832386</v>
      </c>
    </row>
    <row r="111" spans="1:5">
      <c r="A111" s="12" t="s">
        <v>119</v>
      </c>
      <c r="B111" s="23">
        <v>972.98</v>
      </c>
      <c r="C111" s="23">
        <v>1.59398</v>
      </c>
      <c r="D111" s="4">
        <v>1.3119705301446597E-3</v>
      </c>
      <c r="E111" s="4">
        <v>1.8409972686510756E-4</v>
      </c>
    </row>
    <row r="112" spans="1:5">
      <c r="A112" s="12" t="s">
        <v>120</v>
      </c>
      <c r="B112" s="23">
        <v>3022552.75</v>
      </c>
      <c r="C112" s="23">
        <v>14513.02529</v>
      </c>
      <c r="D112" s="4">
        <v>4.0756234802438884</v>
      </c>
      <c r="E112" s="4">
        <v>0.571903981284692</v>
      </c>
    </row>
    <row r="113" spans="1:5">
      <c r="A113" s="12" t="s">
        <v>73</v>
      </c>
      <c r="B113" s="23">
        <v>17959.7</v>
      </c>
      <c r="C113" s="23">
        <v>35.989620000000002</v>
      </c>
      <c r="D113" s="4">
        <v>2.4216938817076449E-2</v>
      </c>
      <c r="E113" s="4">
        <v>3.3981950960752247E-3</v>
      </c>
    </row>
    <row r="114" spans="1:5">
      <c r="A114" s="12" t="s">
        <v>74</v>
      </c>
      <c r="B114" s="23">
        <v>2957714.63</v>
      </c>
      <c r="C114" s="23">
        <v>2892.9332099999997</v>
      </c>
      <c r="D114" s="4">
        <v>3.9881954728131261</v>
      </c>
      <c r="E114" s="4">
        <v>0.55963581525615391</v>
      </c>
    </row>
    <row r="115" spans="1:5">
      <c r="A115" s="12" t="s">
        <v>41</v>
      </c>
      <c r="B115" s="23">
        <v>1109454.6099999999</v>
      </c>
      <c r="C115" s="23">
        <v>4810.1627400000007</v>
      </c>
      <c r="D115" s="4">
        <v>1.4959934971460218</v>
      </c>
      <c r="E115" s="4">
        <v>0.2099223937493416</v>
      </c>
    </row>
    <row r="116" spans="1:5">
      <c r="A116" s="12" t="s">
        <v>104</v>
      </c>
      <c r="B116" s="23">
        <v>10635.43</v>
      </c>
      <c r="C116" s="23">
        <v>21.398879999999998</v>
      </c>
      <c r="D116" s="4">
        <v>1.4340860794072248E-2</v>
      </c>
      <c r="E116" s="4">
        <v>2.0123535510421292E-3</v>
      </c>
    </row>
    <row r="117" spans="1:5">
      <c r="A117" s="12" t="s">
        <v>42</v>
      </c>
      <c r="B117" s="23">
        <v>4633507.9299999988</v>
      </c>
      <c r="C117" s="23">
        <v>9052.6109300000007</v>
      </c>
      <c r="D117" s="4">
        <v>6.2478425613595165</v>
      </c>
      <c r="E117" s="4">
        <v>0.87671642206449218</v>
      </c>
    </row>
    <row r="118" spans="1:5">
      <c r="A118" s="12" t="s">
        <v>106</v>
      </c>
      <c r="B118" s="23">
        <v>1328802.1600000001</v>
      </c>
      <c r="C118" s="23">
        <v>6314.4755999999998</v>
      </c>
      <c r="D118" s="4">
        <v>1.7917627025350664</v>
      </c>
      <c r="E118" s="4">
        <v>0.25142563538178064</v>
      </c>
    </row>
    <row r="119" spans="1:5">
      <c r="A119" s="12" t="s">
        <v>22</v>
      </c>
      <c r="B119" s="23">
        <v>1558002.29</v>
      </c>
      <c r="C119" s="23">
        <v>1149.29179</v>
      </c>
      <c r="D119" s="4">
        <v>2.1008171703199383</v>
      </c>
      <c r="E119" s="4">
        <v>0.2947931057618986</v>
      </c>
    </row>
    <row r="120" spans="1:5">
      <c r="A120" s="7" t="s">
        <v>33</v>
      </c>
      <c r="B120" s="13">
        <v>74161726.780000001</v>
      </c>
      <c r="C120" s="13">
        <v>292542.35702000011</v>
      </c>
      <c r="D120" s="13">
        <v>100</v>
      </c>
      <c r="E120" s="13">
        <v>14.032306567496486</v>
      </c>
    </row>
    <row r="121" spans="1:5">
      <c r="A121" s="6"/>
      <c r="B121" s="25"/>
      <c r="C121" s="25"/>
      <c r="D121" s="15"/>
      <c r="E121" s="15"/>
    </row>
    <row r="122" spans="1:5">
      <c r="A122" s="16" t="s">
        <v>43</v>
      </c>
      <c r="B122" s="26"/>
      <c r="C122" s="26"/>
      <c r="D122" s="3"/>
      <c r="E122" s="3"/>
    </row>
    <row r="123" spans="1:5">
      <c r="A123" s="12" t="s">
        <v>75</v>
      </c>
      <c r="B123" s="23">
        <v>11974.789999999999</v>
      </c>
      <c r="C123" s="23">
        <v>8.8041000000000018</v>
      </c>
      <c r="D123" s="4">
        <v>1.6065758308638138</v>
      </c>
      <c r="E123" s="4">
        <v>2.2657768589971232E-3</v>
      </c>
    </row>
    <row r="124" spans="1:5">
      <c r="A124" s="12" t="s">
        <v>76</v>
      </c>
      <c r="B124" s="23">
        <v>645201.86</v>
      </c>
      <c r="C124" s="23">
        <v>228.43107999999998</v>
      </c>
      <c r="D124" s="4">
        <v>86.56232921866507</v>
      </c>
      <c r="E124" s="4">
        <v>0.12208009023706484</v>
      </c>
    </row>
    <row r="125" spans="1:5">
      <c r="A125" s="12" t="s">
        <v>22</v>
      </c>
      <c r="B125" s="23">
        <v>88184.37</v>
      </c>
      <c r="C125" s="23">
        <v>96.572600000000008</v>
      </c>
      <c r="D125" s="4">
        <v>11.831094950471115</v>
      </c>
      <c r="E125" s="4">
        <v>1.6685562324787337E-2</v>
      </c>
    </row>
    <row r="126" spans="1:5">
      <c r="A126" s="7" t="s">
        <v>43</v>
      </c>
      <c r="B126" s="13">
        <v>745361.02</v>
      </c>
      <c r="C126" s="13">
        <v>333.80777999999998</v>
      </c>
      <c r="D126" s="13">
        <v>100</v>
      </c>
      <c r="E126" s="13">
        <v>0.14103142942084931</v>
      </c>
    </row>
    <row r="127" spans="1:5">
      <c r="A127" s="7" t="s">
        <v>0</v>
      </c>
      <c r="B127" s="13">
        <v>528507030.70999998</v>
      </c>
      <c r="C127" s="13">
        <v>1710913.1446500001</v>
      </c>
      <c r="D127" s="13"/>
      <c r="E127" s="13">
        <v>100</v>
      </c>
    </row>
    <row r="128" spans="1:5">
      <c r="A128" s="49" t="s">
        <v>44</v>
      </c>
      <c r="B128" s="41"/>
      <c r="C128" s="41"/>
      <c r="D128" s="42"/>
      <c r="E128" s="6"/>
    </row>
    <row r="129" spans="1:5" ht="15.75">
      <c r="A129" s="43" t="s">
        <v>121</v>
      </c>
      <c r="B129" s="44"/>
      <c r="C129" s="44"/>
      <c r="D129" s="41"/>
      <c r="E129" s="6"/>
    </row>
    <row r="130" spans="1:5" ht="15.75">
      <c r="A130" s="43" t="s">
        <v>82</v>
      </c>
      <c r="B130" s="46"/>
      <c r="C130" s="46"/>
      <c r="D130" s="47"/>
      <c r="E130" s="6"/>
    </row>
    <row r="131" spans="1:5">
      <c r="E131" s="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44"/>
  <sheetViews>
    <sheetView workbookViewId="0">
      <selection activeCell="C22" sqref="C22"/>
    </sheetView>
  </sheetViews>
  <sheetFormatPr baseColWidth="10" defaultRowHeight="15"/>
  <cols>
    <col min="1" max="1" width="36.7109375" style="48" customWidth="1"/>
    <col min="2" max="5" width="32.28515625" style="48" customWidth="1"/>
    <col min="6" max="16384" width="11.42578125" style="48"/>
  </cols>
  <sheetData>
    <row r="5" spans="1:6">
      <c r="A5" s="28" t="s">
        <v>122</v>
      </c>
      <c r="B5" s="28"/>
      <c r="C5" s="28"/>
      <c r="D5" s="28"/>
      <c r="E5" s="28"/>
      <c r="F5" s="6"/>
    </row>
    <row r="6" spans="1:6">
      <c r="A6" s="29"/>
      <c r="B6" s="30"/>
      <c r="C6" s="31"/>
      <c r="D6" s="31"/>
      <c r="E6" s="32"/>
      <c r="F6" s="6"/>
    </row>
    <row r="7" spans="1:6" ht="25.5">
      <c r="A7" s="7" t="s">
        <v>1</v>
      </c>
      <c r="B7" s="1" t="s">
        <v>88</v>
      </c>
      <c r="C7" s="2" t="s">
        <v>84</v>
      </c>
      <c r="D7" s="2" t="s">
        <v>87</v>
      </c>
      <c r="E7" s="8" t="s">
        <v>86</v>
      </c>
      <c r="F7" s="6"/>
    </row>
    <row r="8" spans="1:6">
      <c r="A8" s="9" t="s">
        <v>2</v>
      </c>
      <c r="B8" s="10"/>
      <c r="C8" s="10"/>
      <c r="D8" s="10"/>
      <c r="E8" s="10"/>
      <c r="F8" s="6"/>
    </row>
    <row r="9" spans="1:6">
      <c r="A9" s="11" t="s">
        <v>110</v>
      </c>
      <c r="B9" s="23">
        <v>247625</v>
      </c>
      <c r="C9" s="23">
        <v>223</v>
      </c>
      <c r="D9" s="4">
        <v>9.8464776103830073E-2</v>
      </c>
      <c r="E9" s="4">
        <v>3.5338957021790941E-2</v>
      </c>
      <c r="F9" s="6"/>
    </row>
    <row r="10" spans="1:6">
      <c r="A10" s="11" t="s">
        <v>45</v>
      </c>
      <c r="B10" s="23">
        <v>5043416.4100000011</v>
      </c>
      <c r="C10" s="23">
        <v>6647.517719999998</v>
      </c>
      <c r="D10" s="4">
        <v>2.0054472190167898</v>
      </c>
      <c r="E10" s="4">
        <v>0.71975396569807248</v>
      </c>
      <c r="F10" s="6"/>
    </row>
    <row r="11" spans="1:6">
      <c r="A11" s="11" t="s">
        <v>3</v>
      </c>
      <c r="B11" s="23">
        <v>69779870.469999999</v>
      </c>
      <c r="C11" s="23">
        <v>187048.23086000001</v>
      </c>
      <c r="D11" s="4">
        <v>27.747034113610557</v>
      </c>
      <c r="E11" s="4">
        <v>9.9583961374072434</v>
      </c>
      <c r="F11" s="6"/>
    </row>
    <row r="12" spans="1:6">
      <c r="A12" s="11" t="s">
        <v>46</v>
      </c>
      <c r="B12" s="23">
        <v>1637659.7899999998</v>
      </c>
      <c r="C12" s="23">
        <v>1958.4358</v>
      </c>
      <c r="D12" s="4">
        <v>0.65119355701805293</v>
      </c>
      <c r="E12" s="4">
        <v>0.23371302952094972</v>
      </c>
      <c r="F12" s="6"/>
    </row>
    <row r="13" spans="1:6">
      <c r="A13" s="11" t="s">
        <v>4</v>
      </c>
      <c r="B13" s="23">
        <v>30769047.170000006</v>
      </c>
      <c r="C13" s="23">
        <v>76056.767649999994</v>
      </c>
      <c r="D13" s="4">
        <v>12.234900920836898</v>
      </c>
      <c r="E13" s="4">
        <v>4.3910995882567931</v>
      </c>
      <c r="F13" s="6"/>
    </row>
    <row r="14" spans="1:6">
      <c r="A14" s="11" t="s">
        <v>5</v>
      </c>
      <c r="B14" s="23">
        <v>3557951.5499999993</v>
      </c>
      <c r="C14" s="23">
        <v>5746.6282000000001</v>
      </c>
      <c r="D14" s="4">
        <v>1.4147719445089353</v>
      </c>
      <c r="E14" s="4">
        <v>0.50776091634957876</v>
      </c>
      <c r="F14" s="6"/>
    </row>
    <row r="15" spans="1:6">
      <c r="A15" s="11" t="s">
        <v>6</v>
      </c>
      <c r="B15" s="23">
        <v>1963553.5</v>
      </c>
      <c r="C15" s="23">
        <v>8084.9502900000007</v>
      </c>
      <c r="D15" s="4">
        <v>0.78078084097079015</v>
      </c>
      <c r="E15" s="4">
        <v>0.28022183845123549</v>
      </c>
      <c r="F15" s="6"/>
    </row>
    <row r="16" spans="1:6">
      <c r="A16" s="11" t="s">
        <v>47</v>
      </c>
      <c r="B16" s="23">
        <v>5187321.2600000007</v>
      </c>
      <c r="C16" s="23">
        <v>14453.038199999999</v>
      </c>
      <c r="D16" s="4">
        <v>2.062669061865877</v>
      </c>
      <c r="E16" s="4">
        <v>0.74029085538763229</v>
      </c>
      <c r="F16" s="6"/>
    </row>
    <row r="17" spans="1:6">
      <c r="A17" s="11" t="s">
        <v>7</v>
      </c>
      <c r="B17" s="23">
        <v>8973022.3200000003</v>
      </c>
      <c r="C17" s="23">
        <v>33096.151539999999</v>
      </c>
      <c r="D17" s="4">
        <v>3.5680025591659565</v>
      </c>
      <c r="E17" s="4">
        <v>1.2805542660153493</v>
      </c>
      <c r="F17" s="6"/>
    </row>
    <row r="18" spans="1:6">
      <c r="A18" s="11" t="s">
        <v>8</v>
      </c>
      <c r="B18" s="23">
        <v>41229.11</v>
      </c>
      <c r="C18" s="23">
        <v>33.680300000000003</v>
      </c>
      <c r="D18" s="4">
        <v>1.6394205290702398E-2</v>
      </c>
      <c r="E18" s="4">
        <v>5.8838717671345431E-3</v>
      </c>
      <c r="F18" s="6"/>
    </row>
    <row r="19" spans="1:6">
      <c r="A19" s="11" t="s">
        <v>9</v>
      </c>
      <c r="B19" s="23">
        <v>42951075.869999982</v>
      </c>
      <c r="C19" s="23">
        <v>27146.559100000009</v>
      </c>
      <c r="D19" s="4">
        <v>17.078922035166752</v>
      </c>
      <c r="E19" s="4">
        <v>6.1296162512250838</v>
      </c>
      <c r="F19" s="6"/>
    </row>
    <row r="20" spans="1:6">
      <c r="A20" s="11" t="s">
        <v>48</v>
      </c>
      <c r="B20" s="23">
        <v>693301.63</v>
      </c>
      <c r="C20" s="23">
        <v>3203.9845599999999</v>
      </c>
      <c r="D20" s="4">
        <v>0.27568213940583725</v>
      </c>
      <c r="E20" s="4">
        <v>9.8942176701494619E-2</v>
      </c>
      <c r="F20" s="6"/>
    </row>
    <row r="21" spans="1:6">
      <c r="A21" s="11" t="s">
        <v>111</v>
      </c>
      <c r="B21" s="23">
        <v>64963</v>
      </c>
      <c r="C21" s="23">
        <v>88.43</v>
      </c>
      <c r="D21" s="4">
        <v>2.5831669863838926E-2</v>
      </c>
      <c r="E21" s="4">
        <v>9.2709729026011316E-3</v>
      </c>
      <c r="F21" s="6"/>
    </row>
    <row r="22" spans="1:6">
      <c r="A22" s="12" t="s">
        <v>49</v>
      </c>
      <c r="B22" s="23">
        <v>61092.95</v>
      </c>
      <c r="C22" s="23">
        <v>30.768470000000001</v>
      </c>
      <c r="D22" s="4">
        <v>2.4292796136385606E-2</v>
      </c>
      <c r="E22" s="4">
        <v>8.7186719207851503E-3</v>
      </c>
      <c r="F22" s="6"/>
    </row>
    <row r="23" spans="1:6">
      <c r="A23" s="12" t="s">
        <v>10</v>
      </c>
      <c r="B23" s="23">
        <v>6077415.46</v>
      </c>
      <c r="C23" s="23">
        <v>11101.011259999999</v>
      </c>
      <c r="D23" s="4">
        <v>2.4166031400660493</v>
      </c>
      <c r="E23" s="4">
        <v>0.86731761229483206</v>
      </c>
      <c r="F23" s="6"/>
    </row>
    <row r="24" spans="1:6">
      <c r="A24" s="12" t="s">
        <v>89</v>
      </c>
      <c r="B24" s="23">
        <v>21661.909999999996</v>
      </c>
      <c r="C24" s="23">
        <v>13.35022</v>
      </c>
      <c r="D24" s="4">
        <v>8.6135693816509536E-3</v>
      </c>
      <c r="E24" s="4">
        <v>3.0914055790001141E-3</v>
      </c>
      <c r="F24" s="6"/>
    </row>
    <row r="25" spans="1:6">
      <c r="A25" s="12" t="s">
        <v>50</v>
      </c>
      <c r="B25" s="23">
        <v>961557.58</v>
      </c>
      <c r="C25" s="23">
        <v>411.77546000000007</v>
      </c>
      <c r="D25" s="4">
        <v>0.38235053740793806</v>
      </c>
      <c r="E25" s="4">
        <v>0.13722540936334093</v>
      </c>
      <c r="F25" s="6"/>
    </row>
    <row r="26" spans="1:6">
      <c r="A26" s="12" t="s">
        <v>11</v>
      </c>
      <c r="B26" s="23">
        <v>6313515.3699999992</v>
      </c>
      <c r="C26" s="23">
        <v>12052.230220000005</v>
      </c>
      <c r="D26" s="4">
        <v>2.5104851179611907</v>
      </c>
      <c r="E26" s="4">
        <v>0.90101180541886527</v>
      </c>
      <c r="F26" s="6"/>
    </row>
    <row r="27" spans="1:6">
      <c r="A27" s="12" t="s">
        <v>12</v>
      </c>
      <c r="B27" s="23">
        <v>19356026.140000001</v>
      </c>
      <c r="C27" s="23">
        <v>86841.541649999999</v>
      </c>
      <c r="D27" s="4">
        <v>7.6966654422412208</v>
      </c>
      <c r="E27" s="4">
        <v>2.7623292311928198</v>
      </c>
      <c r="F27" s="6"/>
    </row>
    <row r="28" spans="1:6">
      <c r="A28" s="12" t="s">
        <v>77</v>
      </c>
      <c r="B28" s="23">
        <v>2710525.93</v>
      </c>
      <c r="C28" s="23">
        <v>6647.00659</v>
      </c>
      <c r="D28" s="4">
        <v>1.0778044576318055</v>
      </c>
      <c r="E28" s="4">
        <v>0.38682346025934344</v>
      </c>
      <c r="F28" s="6"/>
    </row>
    <row r="29" spans="1:6">
      <c r="A29" s="12" t="s">
        <v>51</v>
      </c>
      <c r="B29" s="23">
        <v>883722.7699999999</v>
      </c>
      <c r="C29" s="23">
        <v>2514.7256400000001</v>
      </c>
      <c r="D29" s="4">
        <v>0.35140056410260079</v>
      </c>
      <c r="E29" s="4">
        <v>0.12611748001295522</v>
      </c>
      <c r="F29" s="6"/>
    </row>
    <row r="30" spans="1:6">
      <c r="A30" s="12" t="s">
        <v>52</v>
      </c>
      <c r="B30" s="23">
        <v>2649.34</v>
      </c>
      <c r="C30" s="23">
        <v>3.6662600000000003</v>
      </c>
      <c r="D30" s="4">
        <v>1.0534746892394596E-3</v>
      </c>
      <c r="E30" s="4">
        <v>3.7809151901508985E-4</v>
      </c>
      <c r="F30" s="6"/>
    </row>
    <row r="31" spans="1:6">
      <c r="A31" s="12" t="s">
        <v>13</v>
      </c>
      <c r="B31" s="23">
        <v>42658021.139999986</v>
      </c>
      <c r="C31" s="23">
        <v>52241.104709999985</v>
      </c>
      <c r="D31" s="4">
        <v>16.962392733296511</v>
      </c>
      <c r="E31" s="4">
        <v>6.0877939452846395</v>
      </c>
      <c r="F31" s="6"/>
    </row>
    <row r="32" spans="1:6">
      <c r="A32" s="12" t="s">
        <v>14</v>
      </c>
      <c r="B32" s="23">
        <v>1408409.2</v>
      </c>
      <c r="C32" s="23">
        <v>5385.5691100000004</v>
      </c>
      <c r="D32" s="4">
        <v>0.56003511980040155</v>
      </c>
      <c r="E32" s="4">
        <v>0.20099631373203417</v>
      </c>
      <c r="F32" s="6"/>
    </row>
    <row r="33" spans="1:6">
      <c r="A33" s="12" t="s">
        <v>22</v>
      </c>
      <c r="B33" s="23">
        <v>121236.32</v>
      </c>
      <c r="C33" s="23">
        <v>91.106049999999996</v>
      </c>
      <c r="D33" s="4">
        <v>4.8208004460180906E-2</v>
      </c>
      <c r="E33" s="4">
        <v>1.7301827771671253E-2</v>
      </c>
      <c r="F33" s="6"/>
    </row>
    <row r="34" spans="1:6">
      <c r="A34" s="7" t="s">
        <v>2</v>
      </c>
      <c r="B34" s="13">
        <v>251485871.19</v>
      </c>
      <c r="C34" s="13">
        <v>541121.22986000008</v>
      </c>
      <c r="D34" s="13">
        <v>100</v>
      </c>
      <c r="E34" s="13">
        <v>35.889948081054271</v>
      </c>
      <c r="F34" s="6"/>
    </row>
    <row r="35" spans="1:6">
      <c r="A35" s="5"/>
      <c r="B35" s="24"/>
      <c r="C35" s="24"/>
      <c r="D35" s="24"/>
      <c r="E35" s="24"/>
      <c r="F35" s="6"/>
    </row>
    <row r="36" spans="1:6">
      <c r="A36" s="9" t="s">
        <v>15</v>
      </c>
      <c r="B36" s="24"/>
      <c r="C36" s="24"/>
      <c r="D36" s="14"/>
      <c r="E36" s="14"/>
      <c r="F36" s="6"/>
    </row>
    <row r="37" spans="1:6">
      <c r="A37" s="12" t="s">
        <v>112</v>
      </c>
      <c r="B37" s="23">
        <v>61721.41</v>
      </c>
      <c r="C37" s="23">
        <v>38.820210000000003</v>
      </c>
      <c r="D37" s="4">
        <v>0.12805899849856189</v>
      </c>
      <c r="E37" s="4">
        <v>8.8083604454895006E-3</v>
      </c>
      <c r="F37" s="6"/>
    </row>
    <row r="38" spans="1:6">
      <c r="A38" s="12" t="s">
        <v>123</v>
      </c>
      <c r="B38" s="23">
        <v>14478.19</v>
      </c>
      <c r="C38" s="23">
        <v>5.5279199999999999</v>
      </c>
      <c r="D38" s="4">
        <v>3.0039211862980669E-2</v>
      </c>
      <c r="E38" s="4">
        <v>2.0662054887968639E-3</v>
      </c>
      <c r="F38" s="6"/>
    </row>
    <row r="39" spans="1:6">
      <c r="A39" s="12" t="s">
        <v>53</v>
      </c>
      <c r="B39" s="23">
        <v>1165255.6800000002</v>
      </c>
      <c r="C39" s="23">
        <v>1543.1200699999999</v>
      </c>
      <c r="D39" s="4">
        <v>2.4176614788217043</v>
      </c>
      <c r="E39" s="4">
        <v>0.16629548872253522</v>
      </c>
      <c r="F39" s="6"/>
    </row>
    <row r="40" spans="1:6">
      <c r="A40" s="12" t="s">
        <v>124</v>
      </c>
      <c r="B40" s="23">
        <v>466.4</v>
      </c>
      <c r="C40" s="23">
        <v>0.55410999999999999</v>
      </c>
      <c r="D40" s="4">
        <v>9.6768231477098877E-4</v>
      </c>
      <c r="E40" s="4">
        <v>6.6560684724738185E-5</v>
      </c>
      <c r="F40" s="6"/>
    </row>
    <row r="41" spans="1:6">
      <c r="A41" s="12" t="s">
        <v>90</v>
      </c>
      <c r="B41" s="23">
        <v>44955.65</v>
      </c>
      <c r="C41" s="23">
        <v>9.7316199999999995</v>
      </c>
      <c r="D41" s="4">
        <v>9.3273558006077201E-2</v>
      </c>
      <c r="E41" s="4">
        <v>6.4156922089315532E-3</v>
      </c>
      <c r="F41" s="6"/>
    </row>
    <row r="42" spans="1:6">
      <c r="A42" s="12" t="s">
        <v>54</v>
      </c>
      <c r="B42" s="23">
        <v>2349718.77</v>
      </c>
      <c r="C42" s="23">
        <v>5189.48999</v>
      </c>
      <c r="D42" s="4">
        <v>4.8751743104940841</v>
      </c>
      <c r="E42" s="4">
        <v>0.33533209743089543</v>
      </c>
      <c r="F42" s="6"/>
    </row>
    <row r="43" spans="1:6">
      <c r="A43" s="12" t="s">
        <v>113</v>
      </c>
      <c r="B43" s="23">
        <v>1704.69</v>
      </c>
      <c r="C43" s="23">
        <v>2.8426200000000001</v>
      </c>
      <c r="D43" s="4">
        <v>3.5368747109068544E-3</v>
      </c>
      <c r="E43" s="4">
        <v>2.4327901724574175E-4</v>
      </c>
      <c r="F43" s="6"/>
    </row>
    <row r="44" spans="1:6">
      <c r="A44" s="12" t="s">
        <v>91</v>
      </c>
      <c r="B44" s="23">
        <v>13284.7</v>
      </c>
      <c r="C44" s="23">
        <v>21.502590000000001</v>
      </c>
      <c r="D44" s="4">
        <v>2.7562970083701021E-2</v>
      </c>
      <c r="E44" s="4">
        <v>1.8958806354260923E-3</v>
      </c>
      <c r="F44" s="6"/>
    </row>
    <row r="45" spans="1:6">
      <c r="A45" s="12" t="s">
        <v>92</v>
      </c>
      <c r="B45" s="23">
        <v>45072.58</v>
      </c>
      <c r="C45" s="23">
        <v>52.10707</v>
      </c>
      <c r="D45" s="4">
        <v>9.3516163265653041E-2</v>
      </c>
      <c r="E45" s="4">
        <v>6.4323794749368357E-3</v>
      </c>
      <c r="F45" s="6"/>
    </row>
    <row r="46" spans="1:6">
      <c r="A46" s="12" t="s">
        <v>16</v>
      </c>
      <c r="B46" s="23">
        <v>9000730.3899999987</v>
      </c>
      <c r="C46" s="23">
        <v>13330.074459999998</v>
      </c>
      <c r="D46" s="4">
        <v>18.674630399710086</v>
      </c>
      <c r="E46" s="4">
        <v>1.2845085286903082</v>
      </c>
      <c r="F46" s="6"/>
    </row>
    <row r="47" spans="1:6">
      <c r="A47" s="12" t="s">
        <v>55</v>
      </c>
      <c r="B47" s="23">
        <v>655068.23999999987</v>
      </c>
      <c r="C47" s="23">
        <v>375.42456999999996</v>
      </c>
      <c r="D47" s="4">
        <v>1.3591293971186911</v>
      </c>
      <c r="E47" s="4">
        <v>9.3485828893287146E-2</v>
      </c>
      <c r="F47" s="6"/>
    </row>
    <row r="48" spans="1:6">
      <c r="A48" s="12" t="s">
        <v>17</v>
      </c>
      <c r="B48" s="23">
        <v>50014.670000000006</v>
      </c>
      <c r="C48" s="23">
        <v>68.848380000000006</v>
      </c>
      <c r="D48" s="4">
        <v>0.10376996491875459</v>
      </c>
      <c r="E48" s="4">
        <v>7.1376729877397549E-3</v>
      </c>
      <c r="F48" s="6"/>
    </row>
    <row r="49" spans="1:6">
      <c r="A49" s="12" t="s">
        <v>56</v>
      </c>
      <c r="B49" s="23">
        <v>498.57</v>
      </c>
      <c r="C49" s="23">
        <v>0.45727000000000001</v>
      </c>
      <c r="D49" s="4">
        <v>1.0344283269197512E-3</v>
      </c>
      <c r="E49" s="4">
        <v>7.1151716516322305E-5</v>
      </c>
      <c r="F49" s="6"/>
    </row>
    <row r="50" spans="1:6">
      <c r="A50" s="12" t="s">
        <v>78</v>
      </c>
      <c r="B50" s="23">
        <v>210518.86000000002</v>
      </c>
      <c r="C50" s="23">
        <v>52.975110000000001</v>
      </c>
      <c r="D50" s="4">
        <v>0.43678254234080133</v>
      </c>
      <c r="E50" s="4">
        <v>3.0043480851353555E-2</v>
      </c>
      <c r="F50" s="6"/>
    </row>
    <row r="51" spans="1:6">
      <c r="A51" s="12" t="s">
        <v>57</v>
      </c>
      <c r="B51" s="23">
        <v>4357015.4000000004</v>
      </c>
      <c r="C51" s="23">
        <v>8185.4549799999995</v>
      </c>
      <c r="D51" s="4">
        <v>9.0398943991527574</v>
      </c>
      <c r="E51" s="4">
        <v>0.62179658743616872</v>
      </c>
      <c r="F51" s="6"/>
    </row>
    <row r="52" spans="1:6">
      <c r="A52" s="12" t="s">
        <v>125</v>
      </c>
      <c r="B52" s="23">
        <v>6054.44</v>
      </c>
      <c r="C52" s="23">
        <v>3.4656400000000001</v>
      </c>
      <c r="D52" s="4">
        <v>1.2561694926762576E-2</v>
      </c>
      <c r="E52" s="4">
        <v>8.6403874790918491E-4</v>
      </c>
      <c r="F52" s="6"/>
    </row>
    <row r="53" spans="1:6">
      <c r="A53" s="12" t="s">
        <v>93</v>
      </c>
      <c r="B53" s="23">
        <v>5659.5599999999995</v>
      </c>
      <c r="C53" s="23">
        <v>10.65828</v>
      </c>
      <c r="D53" s="4">
        <v>1.1742401632472765E-2</v>
      </c>
      <c r="E53" s="4">
        <v>8.0768479597071016E-4</v>
      </c>
      <c r="F53" s="6"/>
    </row>
    <row r="54" spans="1:6">
      <c r="A54" s="12" t="s">
        <v>126</v>
      </c>
      <c r="B54" s="23">
        <v>690.27</v>
      </c>
      <c r="C54" s="23">
        <v>0.86314000000000002</v>
      </c>
      <c r="D54" s="4">
        <v>1.4321656762799537E-3</v>
      </c>
      <c r="E54" s="4">
        <v>9.8509527969436171E-5</v>
      </c>
      <c r="F54" s="6"/>
    </row>
    <row r="55" spans="1:6">
      <c r="A55" s="12" t="s">
        <v>58</v>
      </c>
      <c r="B55" s="23">
        <v>2268.75</v>
      </c>
      <c r="C55" s="23">
        <v>4.0724799999999997</v>
      </c>
      <c r="D55" s="4">
        <v>4.7071810712621797E-3</v>
      </c>
      <c r="E55" s="4">
        <v>3.2377691567163331E-4</v>
      </c>
      <c r="F55" s="6"/>
    </row>
    <row r="56" spans="1:6">
      <c r="A56" s="12" t="s">
        <v>18</v>
      </c>
      <c r="B56" s="23">
        <v>10390118.670000002</v>
      </c>
      <c r="C56" s="23">
        <v>2093.7277599999998</v>
      </c>
      <c r="D56" s="4">
        <v>21.557320080040459</v>
      </c>
      <c r="E56" s="4">
        <v>1.4827903367205966</v>
      </c>
      <c r="F56" s="6"/>
    </row>
    <row r="57" spans="1:6">
      <c r="A57" s="12" t="s">
        <v>59</v>
      </c>
      <c r="B57" s="23">
        <v>433983.86999999994</v>
      </c>
      <c r="C57" s="23">
        <v>1261.99612</v>
      </c>
      <c r="D57" s="4">
        <v>0.90042563442296708</v>
      </c>
      <c r="E57" s="4">
        <v>6.1934527329956614E-2</v>
      </c>
      <c r="F57" s="6"/>
    </row>
    <row r="58" spans="1:6">
      <c r="A58" s="12" t="s">
        <v>60</v>
      </c>
      <c r="B58" s="23">
        <v>791366.81</v>
      </c>
      <c r="C58" s="23">
        <v>1217.2931699999999</v>
      </c>
      <c r="D58" s="4">
        <v>1.6419203827910234</v>
      </c>
      <c r="E58" s="4">
        <v>0.11293721428394467</v>
      </c>
      <c r="F58" s="6"/>
    </row>
    <row r="59" spans="1:6">
      <c r="A59" s="12" t="s">
        <v>19</v>
      </c>
      <c r="B59" s="23">
        <v>2572986.6800000002</v>
      </c>
      <c r="C59" s="23">
        <v>3981.4337500000006</v>
      </c>
      <c r="D59" s="4">
        <v>5.3384084613578935</v>
      </c>
      <c r="E59" s="4">
        <v>0.36719501545546923</v>
      </c>
      <c r="F59" s="6"/>
    </row>
    <row r="60" spans="1:6">
      <c r="A60" s="12" t="s">
        <v>94</v>
      </c>
      <c r="B60" s="23">
        <v>114401.13999999998</v>
      </c>
      <c r="C60" s="23">
        <v>56.544399999999996</v>
      </c>
      <c r="D60" s="4">
        <v>0.23735840473336181</v>
      </c>
      <c r="E60" s="4">
        <v>1.632636837841045E-2</v>
      </c>
      <c r="F60" s="6"/>
    </row>
    <row r="61" spans="1:6">
      <c r="A61" s="12" t="s">
        <v>20</v>
      </c>
      <c r="B61" s="23">
        <v>6536384.7299999995</v>
      </c>
      <c r="C61" s="23">
        <v>1556.3631300000002</v>
      </c>
      <c r="D61" s="4">
        <v>13.561629300514891</v>
      </c>
      <c r="E61" s="4">
        <v>0.93281784573997195</v>
      </c>
      <c r="F61" s="6"/>
    </row>
    <row r="62" spans="1:6">
      <c r="A62" s="12" t="s">
        <v>61</v>
      </c>
      <c r="B62" s="23">
        <v>337294.58</v>
      </c>
      <c r="C62" s="23">
        <v>727.87513000000001</v>
      </c>
      <c r="D62" s="4">
        <v>0.69981560877810567</v>
      </c>
      <c r="E62" s="4">
        <v>4.8135845194560427E-2</v>
      </c>
      <c r="F62" s="6"/>
    </row>
    <row r="63" spans="1:6">
      <c r="A63" s="12" t="s">
        <v>62</v>
      </c>
      <c r="B63" s="23">
        <v>2738387.8699999996</v>
      </c>
      <c r="C63" s="23">
        <v>866.13016999999991</v>
      </c>
      <c r="D63" s="4">
        <v>5.6815812881269236</v>
      </c>
      <c r="E63" s="4">
        <v>0.39079968196637505</v>
      </c>
      <c r="F63" s="6"/>
    </row>
    <row r="64" spans="1:6">
      <c r="A64" s="12" t="s">
        <v>95</v>
      </c>
      <c r="B64" s="23">
        <v>9124.9699999999993</v>
      </c>
      <c r="C64" s="23">
        <v>11.77548</v>
      </c>
      <c r="D64" s="4">
        <v>1.8932401569073391E-2</v>
      </c>
      <c r="E64" s="4">
        <v>1.3022389607476291E-3</v>
      </c>
      <c r="F64" s="6"/>
    </row>
    <row r="65" spans="1:6">
      <c r="A65" s="12" t="s">
        <v>63</v>
      </c>
      <c r="B65" s="23">
        <v>153505.79999999999</v>
      </c>
      <c r="C65" s="23">
        <v>62.1693</v>
      </c>
      <c r="D65" s="4">
        <v>0.31849238395105584</v>
      </c>
      <c r="E65" s="4">
        <v>2.1907056512046986E-2</v>
      </c>
      <c r="F65" s="6"/>
    </row>
    <row r="66" spans="1:6">
      <c r="A66" s="12" t="s">
        <v>21</v>
      </c>
      <c r="B66" s="23">
        <v>6113395.4100000001</v>
      </c>
      <c r="C66" s="23">
        <v>13711.98156</v>
      </c>
      <c r="D66" s="4">
        <v>12.684015054586489</v>
      </c>
      <c r="E66" s="4">
        <v>0.87245236810178306</v>
      </c>
      <c r="F66" s="6"/>
    </row>
    <row r="67" spans="1:6">
      <c r="A67" s="12" t="s">
        <v>114</v>
      </c>
      <c r="B67" s="23">
        <v>15503.9</v>
      </c>
      <c r="C67" s="23">
        <v>17.45926</v>
      </c>
      <c r="D67" s="4">
        <v>3.2167345282971556E-2</v>
      </c>
      <c r="E67" s="4">
        <v>2.212586191903663E-3</v>
      </c>
      <c r="F67" s="6"/>
    </row>
    <row r="68" spans="1:6">
      <c r="A68" s="12" t="s">
        <v>22</v>
      </c>
      <c r="B68" s="23">
        <v>6004.38</v>
      </c>
      <c r="C68" s="23">
        <v>8.0949899999999992</v>
      </c>
      <c r="D68" s="4">
        <v>1.2457830911587973E-2</v>
      </c>
      <c r="E68" s="4">
        <v>8.568946058051533E-4</v>
      </c>
      <c r="F68" s="6"/>
    </row>
    <row r="69" spans="1:6">
      <c r="A69" s="7" t="s">
        <v>15</v>
      </c>
      <c r="B69" s="13">
        <v>48197636.029999986</v>
      </c>
      <c r="C69" s="13">
        <v>54468.834729999988</v>
      </c>
      <c r="D69" s="13">
        <v>100</v>
      </c>
      <c r="E69" s="13">
        <v>6.8783611841134462</v>
      </c>
      <c r="F69" s="6"/>
    </row>
    <row r="70" spans="1:6">
      <c r="A70" s="5"/>
      <c r="B70" s="24"/>
      <c r="C70" s="24"/>
      <c r="D70" s="15"/>
      <c r="E70" s="15"/>
      <c r="F70" s="6"/>
    </row>
    <row r="71" spans="1:6">
      <c r="A71" s="9" t="s">
        <v>23</v>
      </c>
      <c r="B71" s="24"/>
      <c r="C71" s="24"/>
      <c r="D71" s="14"/>
      <c r="E71" s="14"/>
      <c r="F71" s="6"/>
    </row>
    <row r="72" spans="1:6">
      <c r="A72" s="12" t="s">
        <v>24</v>
      </c>
      <c r="B72" s="23">
        <v>14110495.660000002</v>
      </c>
      <c r="C72" s="23">
        <v>61261.697539999994</v>
      </c>
      <c r="D72" s="4">
        <v>4.6328124754472739</v>
      </c>
      <c r="E72" s="4">
        <v>2.0137312455725702</v>
      </c>
      <c r="F72" s="6"/>
    </row>
    <row r="73" spans="1:6">
      <c r="A73" s="12" t="s">
        <v>127</v>
      </c>
      <c r="B73" s="23">
        <v>1098.42</v>
      </c>
      <c r="C73" s="23">
        <v>1.37436</v>
      </c>
      <c r="D73" s="4">
        <v>3.6063750004943439E-4</v>
      </c>
      <c r="E73" s="4">
        <v>1.5675726268299085E-4</v>
      </c>
      <c r="F73" s="6"/>
    </row>
    <row r="74" spans="1:6">
      <c r="A74" s="12" t="s">
        <v>79</v>
      </c>
      <c r="B74" s="23">
        <v>556.74</v>
      </c>
      <c r="C74" s="23">
        <v>0.77759999999999996</v>
      </c>
      <c r="D74" s="4">
        <v>1.8279102872992308E-4</v>
      </c>
      <c r="E74" s="4">
        <v>7.9453249600451852E-5</v>
      </c>
      <c r="F74" s="6"/>
    </row>
    <row r="75" spans="1:6">
      <c r="A75" s="12" t="s">
        <v>25</v>
      </c>
      <c r="B75" s="23">
        <v>33856502.259999998</v>
      </c>
      <c r="C75" s="23">
        <v>163421.86974999998</v>
      </c>
      <c r="D75" s="4">
        <v>11.115897685279242</v>
      </c>
      <c r="E75" s="4">
        <v>4.8317152075691379</v>
      </c>
      <c r="F75" s="6"/>
    </row>
    <row r="76" spans="1:6">
      <c r="A76" s="12" t="s">
        <v>26</v>
      </c>
      <c r="B76" s="23">
        <v>68968544.180000007</v>
      </c>
      <c r="C76" s="23">
        <v>88665.073780000006</v>
      </c>
      <c r="D76" s="4">
        <v>22.644019004683244</v>
      </c>
      <c r="E76" s="4">
        <v>9.8426104740333571</v>
      </c>
      <c r="F76" s="6"/>
    </row>
    <row r="77" spans="1:6">
      <c r="A77" s="12" t="s">
        <v>96</v>
      </c>
      <c r="B77" s="23">
        <v>1400155.9600000002</v>
      </c>
      <c r="C77" s="23">
        <v>6157.0634799999998</v>
      </c>
      <c r="D77" s="4">
        <v>0.45970461671648</v>
      </c>
      <c r="E77" s="4">
        <v>0.19981848074404623</v>
      </c>
      <c r="F77" s="6"/>
    </row>
    <row r="78" spans="1:6">
      <c r="A78" s="12" t="s">
        <v>64</v>
      </c>
      <c r="B78" s="23">
        <v>2420298.7999999998</v>
      </c>
      <c r="C78" s="23">
        <v>6557.7380899999998</v>
      </c>
      <c r="D78" s="4">
        <v>0.79464185703523782</v>
      </c>
      <c r="E78" s="4">
        <v>0.3454046856056221</v>
      </c>
      <c r="F78" s="6"/>
    </row>
    <row r="79" spans="1:6">
      <c r="A79" s="12" t="s">
        <v>27</v>
      </c>
      <c r="B79" s="23">
        <v>3853276.63</v>
      </c>
      <c r="C79" s="23">
        <v>15719.753099999998</v>
      </c>
      <c r="D79" s="4">
        <v>1.2651226769742987</v>
      </c>
      <c r="E79" s="4">
        <v>0.54990722754423593</v>
      </c>
      <c r="F79" s="6"/>
    </row>
    <row r="80" spans="1:6">
      <c r="A80" s="12" t="s">
        <v>128</v>
      </c>
      <c r="B80" s="23">
        <v>2808.03</v>
      </c>
      <c r="C80" s="23">
        <v>5.6680000000000001</v>
      </c>
      <c r="D80" s="4">
        <v>9.2194326329073887E-4</v>
      </c>
      <c r="E80" s="4">
        <v>4.0073842094255272E-4</v>
      </c>
      <c r="F80" s="6"/>
    </row>
    <row r="81" spans="1:6">
      <c r="A81" s="12" t="s">
        <v>65</v>
      </c>
      <c r="B81" s="23">
        <v>10426401.27</v>
      </c>
      <c r="C81" s="23">
        <v>166132.38484999997</v>
      </c>
      <c r="D81" s="4">
        <v>3.4232363654385827</v>
      </c>
      <c r="E81" s="4">
        <v>1.4879682841897082</v>
      </c>
      <c r="F81" s="6"/>
    </row>
    <row r="82" spans="1:6">
      <c r="A82" s="12" t="s">
        <v>28</v>
      </c>
      <c r="B82" s="23">
        <v>31404975.780000001</v>
      </c>
      <c r="C82" s="23">
        <v>146173.94474000001</v>
      </c>
      <c r="D82" s="4">
        <v>10.31100303564414</v>
      </c>
      <c r="E82" s="4">
        <v>4.4818539701557008</v>
      </c>
      <c r="F82" s="6"/>
    </row>
    <row r="83" spans="1:6">
      <c r="A83" s="12" t="s">
        <v>66</v>
      </c>
      <c r="B83" s="23">
        <v>1711063.34</v>
      </c>
      <c r="C83" s="23">
        <v>8285.1789899999985</v>
      </c>
      <c r="D83" s="4">
        <v>0.56178292944760233</v>
      </c>
      <c r="E83" s="4">
        <v>0.2441885667191199</v>
      </c>
      <c r="F83" s="6"/>
    </row>
    <row r="84" spans="1:6">
      <c r="A84" s="12" t="s">
        <v>97</v>
      </c>
      <c r="B84" s="23">
        <v>10048120.250000002</v>
      </c>
      <c r="C84" s="23">
        <v>1183.5496700000001</v>
      </c>
      <c r="D84" s="4">
        <v>3.2990376788078315</v>
      </c>
      <c r="E84" s="4">
        <v>1.4339831990491159</v>
      </c>
      <c r="F84" s="6"/>
    </row>
    <row r="85" spans="1:6">
      <c r="A85" s="12" t="s">
        <v>67</v>
      </c>
      <c r="B85" s="23">
        <v>3200904.37</v>
      </c>
      <c r="C85" s="23">
        <v>1129.10475</v>
      </c>
      <c r="D85" s="4">
        <v>1.0509332950001911</v>
      </c>
      <c r="E85" s="4">
        <v>0.45680614623843641</v>
      </c>
      <c r="F85" s="6"/>
    </row>
    <row r="86" spans="1:6">
      <c r="A86" s="12" t="s">
        <v>68</v>
      </c>
      <c r="B86" s="23">
        <v>2977327.84</v>
      </c>
      <c r="C86" s="23">
        <v>12009.14071</v>
      </c>
      <c r="D86" s="4">
        <v>0.97752778449516786</v>
      </c>
      <c r="E86" s="4">
        <v>0.42489918456352005</v>
      </c>
      <c r="F86" s="6"/>
    </row>
    <row r="87" spans="1:6">
      <c r="A87" s="12" t="s">
        <v>129</v>
      </c>
      <c r="B87" s="23">
        <v>1723.08</v>
      </c>
      <c r="C87" s="23">
        <v>1.9384600000000001</v>
      </c>
      <c r="D87" s="4">
        <v>5.6572828570599525E-4</v>
      </c>
      <c r="E87" s="4">
        <v>2.4590348335227678E-4</v>
      </c>
      <c r="F87" s="6"/>
    </row>
    <row r="88" spans="1:6">
      <c r="A88" s="12" t="s">
        <v>69</v>
      </c>
      <c r="B88" s="23">
        <v>834790.21</v>
      </c>
      <c r="C88" s="23">
        <v>3998.3544000000002</v>
      </c>
      <c r="D88" s="4">
        <v>0.27408154840602167</v>
      </c>
      <c r="E88" s="4">
        <v>0.11913423666189535</v>
      </c>
      <c r="F88" s="6"/>
    </row>
    <row r="89" spans="1:6">
      <c r="A89" s="12" t="s">
        <v>98</v>
      </c>
      <c r="B89" s="23">
        <v>970149.65999999992</v>
      </c>
      <c r="C89" s="23">
        <v>1065.0728799999999</v>
      </c>
      <c r="D89" s="4">
        <v>0.31852328622585963</v>
      </c>
      <c r="E89" s="4">
        <v>0.13845159874586607</v>
      </c>
      <c r="F89" s="6"/>
    </row>
    <row r="90" spans="1:6">
      <c r="A90" s="12" t="s">
        <v>29</v>
      </c>
      <c r="B90" s="23">
        <v>11236253.09</v>
      </c>
      <c r="C90" s="23">
        <v>53536.471839999998</v>
      </c>
      <c r="D90" s="4">
        <v>3.6891300452471119</v>
      </c>
      <c r="E90" s="4">
        <v>1.6035435236081803</v>
      </c>
      <c r="F90" s="6"/>
    </row>
    <row r="91" spans="1:6">
      <c r="A91" s="12" t="s">
        <v>70</v>
      </c>
      <c r="B91" s="23">
        <v>1096133.28</v>
      </c>
      <c r="C91" s="23">
        <v>5158.1185999999998</v>
      </c>
      <c r="D91" s="4">
        <v>0.35988671530032834</v>
      </c>
      <c r="E91" s="4">
        <v>0.15643092124007971</v>
      </c>
      <c r="F91" s="6"/>
    </row>
    <row r="92" spans="1:6">
      <c r="A92" s="12" t="s">
        <v>99</v>
      </c>
      <c r="B92" s="23">
        <v>249691.64</v>
      </c>
      <c r="C92" s="23">
        <v>1125.79276</v>
      </c>
      <c r="D92" s="4">
        <v>8.1979724361212786E-2</v>
      </c>
      <c r="E92" s="4">
        <v>3.5633890498376564E-2</v>
      </c>
      <c r="F92" s="6"/>
    </row>
    <row r="93" spans="1:6">
      <c r="A93" s="12" t="s">
        <v>30</v>
      </c>
      <c r="B93" s="23">
        <v>1403298.35</v>
      </c>
      <c r="C93" s="23">
        <v>6649.0151799999994</v>
      </c>
      <c r="D93" s="4">
        <v>0.46073633834735001</v>
      </c>
      <c r="E93" s="4">
        <v>0.20026693621161087</v>
      </c>
      <c r="F93" s="6"/>
    </row>
    <row r="94" spans="1:6">
      <c r="A94" s="12" t="s">
        <v>130</v>
      </c>
      <c r="B94" s="23">
        <v>916832.33</v>
      </c>
      <c r="C94" s="23">
        <v>706.90302000000008</v>
      </c>
      <c r="D94" s="4">
        <v>0.30101793435634638</v>
      </c>
      <c r="E94" s="4">
        <v>0.13084259790432487</v>
      </c>
      <c r="F94" s="6"/>
    </row>
    <row r="95" spans="1:6">
      <c r="A95" s="12" t="s">
        <v>31</v>
      </c>
      <c r="B95" s="23">
        <v>17779923.5</v>
      </c>
      <c r="C95" s="23">
        <v>85048.795140000002</v>
      </c>
      <c r="D95" s="4">
        <v>5.8375732070703279</v>
      </c>
      <c r="E95" s="4">
        <v>2.5374011203118862</v>
      </c>
      <c r="F95" s="6"/>
    </row>
    <row r="96" spans="1:6">
      <c r="A96" s="12" t="s">
        <v>71</v>
      </c>
      <c r="B96" s="23">
        <v>680928.15999999992</v>
      </c>
      <c r="C96" s="23">
        <v>3227.57422</v>
      </c>
      <c r="D96" s="4">
        <v>0.22356496543732021</v>
      </c>
      <c r="E96" s="4">
        <v>9.7176339146561069E-2</v>
      </c>
      <c r="F96" s="6"/>
    </row>
    <row r="97" spans="1:6">
      <c r="A97" s="12" t="s">
        <v>131</v>
      </c>
      <c r="B97" s="23">
        <v>1139.8599999999999</v>
      </c>
      <c r="C97" s="23">
        <v>1.4979</v>
      </c>
      <c r="D97" s="4">
        <v>3.7424324102469756E-4</v>
      </c>
      <c r="E97" s="4">
        <v>1.6267123089695556E-4</v>
      </c>
      <c r="F97" s="6"/>
    </row>
    <row r="98" spans="1:6">
      <c r="A98" s="12" t="s">
        <v>32</v>
      </c>
      <c r="B98" s="23">
        <v>84394329.99000001</v>
      </c>
      <c r="C98" s="23">
        <v>390916.98316000006</v>
      </c>
      <c r="D98" s="4">
        <v>27.708672626081654</v>
      </c>
      <c r="E98" s="4">
        <v>12.044048865823131</v>
      </c>
      <c r="F98" s="6"/>
    </row>
    <row r="99" spans="1:6">
      <c r="A99" s="12" t="s">
        <v>22</v>
      </c>
      <c r="B99" s="23">
        <v>629588.29</v>
      </c>
      <c r="C99" s="23">
        <v>1297.1513499999999</v>
      </c>
      <c r="D99" s="4">
        <v>0.206708860878351</v>
      </c>
      <c r="E99" s="4">
        <v>8.9849544762172037E-2</v>
      </c>
      <c r="F99" s="6"/>
    </row>
    <row r="100" spans="1:6">
      <c r="A100" s="7" t="s">
        <v>23</v>
      </c>
      <c r="B100" s="13">
        <v>304577310.97000009</v>
      </c>
      <c r="C100" s="13">
        <v>1229437.9883199998</v>
      </c>
      <c r="D100" s="13">
        <v>100</v>
      </c>
      <c r="E100" s="13">
        <v>43.466711770546141</v>
      </c>
      <c r="F100" s="6"/>
    </row>
    <row r="101" spans="1:6">
      <c r="A101" s="5"/>
      <c r="B101" s="24"/>
      <c r="C101" s="24"/>
      <c r="D101" s="24"/>
      <c r="E101" s="24"/>
      <c r="F101" s="6"/>
    </row>
    <row r="102" spans="1:6">
      <c r="A102" s="9" t="s">
        <v>33</v>
      </c>
      <c r="B102" s="24"/>
      <c r="C102" s="24"/>
      <c r="D102" s="15"/>
      <c r="E102" s="15"/>
      <c r="F102" s="6"/>
    </row>
    <row r="103" spans="1:6">
      <c r="A103" s="12" t="s">
        <v>34</v>
      </c>
      <c r="B103" s="23">
        <v>4343613.7699999996</v>
      </c>
      <c r="C103" s="23">
        <v>13402.503519999998</v>
      </c>
      <c r="D103" s="4">
        <v>4.5445006913623045</v>
      </c>
      <c r="E103" s="4">
        <v>0.61988401953473726</v>
      </c>
      <c r="F103" s="6"/>
    </row>
    <row r="104" spans="1:6">
      <c r="A104" s="12" t="s">
        <v>35</v>
      </c>
      <c r="B104" s="23">
        <v>32170387.730000004</v>
      </c>
      <c r="C104" s="23">
        <v>141342.59891</v>
      </c>
      <c r="D104" s="4">
        <v>33.658229534615927</v>
      </c>
      <c r="E104" s="4">
        <v>4.5910871251481913</v>
      </c>
      <c r="F104" s="6"/>
    </row>
    <row r="105" spans="1:6">
      <c r="A105" s="12" t="s">
        <v>115</v>
      </c>
      <c r="B105" s="23">
        <v>432639.09</v>
      </c>
      <c r="C105" s="23">
        <v>456.68420000000003</v>
      </c>
      <c r="D105" s="4">
        <v>0.45264812843047941</v>
      </c>
      <c r="E105" s="4">
        <v>6.174261164041088E-2</v>
      </c>
      <c r="F105" s="6"/>
    </row>
    <row r="106" spans="1:6">
      <c r="A106" s="12" t="s">
        <v>116</v>
      </c>
      <c r="B106" s="23">
        <v>30386.43</v>
      </c>
      <c r="C106" s="23">
        <v>35.057299999999998</v>
      </c>
      <c r="D106" s="4">
        <v>3.1791765901652044E-2</v>
      </c>
      <c r="E106" s="4">
        <v>4.336495684263135E-3</v>
      </c>
      <c r="F106" s="6"/>
    </row>
    <row r="107" spans="1:6">
      <c r="A107" s="12" t="s">
        <v>36</v>
      </c>
      <c r="B107" s="23">
        <v>754648.7</v>
      </c>
      <c r="C107" s="23">
        <v>660.55</v>
      </c>
      <c r="D107" s="4">
        <v>0.78955029624691164</v>
      </c>
      <c r="E107" s="4">
        <v>0.10769711449106675</v>
      </c>
      <c r="F107" s="6"/>
    </row>
    <row r="108" spans="1:6">
      <c r="A108" s="12" t="s">
        <v>117</v>
      </c>
      <c r="B108" s="23">
        <v>956316.14</v>
      </c>
      <c r="C108" s="23">
        <v>672.03644999999995</v>
      </c>
      <c r="D108" s="4">
        <v>1.0005446131990992</v>
      </c>
      <c r="E108" s="4">
        <v>0.13647739513661791</v>
      </c>
      <c r="F108" s="6"/>
    </row>
    <row r="109" spans="1:6">
      <c r="A109" s="12" t="s">
        <v>100</v>
      </c>
      <c r="B109" s="23">
        <v>68791.349999999991</v>
      </c>
      <c r="C109" s="23">
        <v>68.881329999999991</v>
      </c>
      <c r="D109" s="4">
        <v>7.1972867337775817E-2</v>
      </c>
      <c r="E109" s="4">
        <v>9.817322811190219E-3</v>
      </c>
      <c r="F109" s="6"/>
    </row>
    <row r="110" spans="1:6">
      <c r="A110" s="12" t="s">
        <v>118</v>
      </c>
      <c r="B110" s="23">
        <v>28906.799999999999</v>
      </c>
      <c r="C110" s="23">
        <v>61.214399999999998</v>
      </c>
      <c r="D110" s="4">
        <v>3.0243704790785732E-2</v>
      </c>
      <c r="E110" s="4">
        <v>4.1253353370520199E-3</v>
      </c>
      <c r="F110" s="6"/>
    </row>
    <row r="111" spans="1:6">
      <c r="A111" s="12" t="s">
        <v>72</v>
      </c>
      <c r="B111" s="23">
        <v>14451218.58</v>
      </c>
      <c r="C111" s="23">
        <v>68747.006940000007</v>
      </c>
      <c r="D111" s="4">
        <v>15.119570087337159</v>
      </c>
      <c r="E111" s="4">
        <v>2.0623563546133332</v>
      </c>
      <c r="F111" s="6"/>
    </row>
    <row r="112" spans="1:6">
      <c r="A112" s="12" t="s">
        <v>101</v>
      </c>
      <c r="B112" s="23">
        <v>235607.47</v>
      </c>
      <c r="C112" s="23">
        <v>245.59301000000002</v>
      </c>
      <c r="D112" s="4">
        <v>0.24650403258693132</v>
      </c>
      <c r="E112" s="4">
        <v>3.3623916229552346E-2</v>
      </c>
      <c r="F112" s="6"/>
    </row>
    <row r="113" spans="1:6">
      <c r="A113" s="12" t="s">
        <v>37</v>
      </c>
      <c r="B113" s="23">
        <v>1232329.8899999999</v>
      </c>
      <c r="C113" s="23">
        <v>1179.5025800000001</v>
      </c>
      <c r="D113" s="4">
        <v>1.2893236677190645</v>
      </c>
      <c r="E113" s="4">
        <v>0.17586775575720687</v>
      </c>
      <c r="F113" s="6"/>
    </row>
    <row r="114" spans="1:6">
      <c r="A114" s="12" t="s">
        <v>38</v>
      </c>
      <c r="B114" s="23">
        <v>1344634.8900000001</v>
      </c>
      <c r="C114" s="23">
        <v>2571.5230000000001</v>
      </c>
      <c r="D114" s="4">
        <v>1.4068226391212673</v>
      </c>
      <c r="E114" s="4">
        <v>0.19189498066718061</v>
      </c>
      <c r="F114" s="6"/>
    </row>
    <row r="115" spans="1:6">
      <c r="A115" s="12" t="s">
        <v>80</v>
      </c>
      <c r="B115" s="23">
        <v>328314.53000000003</v>
      </c>
      <c r="C115" s="23">
        <v>922.06322999999998</v>
      </c>
      <c r="D115" s="4">
        <v>0.34349868279593621</v>
      </c>
      <c r="E115" s="4">
        <v>4.6854287997171104E-2</v>
      </c>
      <c r="F115" s="6"/>
    </row>
    <row r="116" spans="1:6">
      <c r="A116" s="12" t="s">
        <v>102</v>
      </c>
      <c r="B116" s="23">
        <v>376231.19000000006</v>
      </c>
      <c r="C116" s="23">
        <v>409.62480000000005</v>
      </c>
      <c r="D116" s="4">
        <v>0.39363143078604407</v>
      </c>
      <c r="E116" s="4">
        <v>5.36925506458042E-2</v>
      </c>
      <c r="F116" s="6"/>
    </row>
    <row r="117" spans="1:6">
      <c r="A117" s="12" t="s">
        <v>39</v>
      </c>
      <c r="B117" s="23">
        <v>1176519.22</v>
      </c>
      <c r="C117" s="23">
        <v>5667.6736000000001</v>
      </c>
      <c r="D117" s="4">
        <v>1.2309318212450182</v>
      </c>
      <c r="E117" s="4">
        <v>0.16790292640440585</v>
      </c>
      <c r="F117" s="6"/>
    </row>
    <row r="118" spans="1:6">
      <c r="A118" s="12" t="s">
        <v>81</v>
      </c>
      <c r="B118" s="23">
        <v>128676.91</v>
      </c>
      <c r="C118" s="23">
        <v>335.73005000000001</v>
      </c>
      <c r="D118" s="4">
        <v>0.13462806258148619</v>
      </c>
      <c r="E118" s="4">
        <v>1.8363686187528969E-2</v>
      </c>
      <c r="F118" s="6"/>
    </row>
    <row r="119" spans="1:6">
      <c r="A119" s="12" t="s">
        <v>103</v>
      </c>
      <c r="B119" s="23">
        <v>13031.91</v>
      </c>
      <c r="C119" s="23">
        <v>25.976009999999999</v>
      </c>
      <c r="D119" s="4">
        <v>1.363462018971621E-2</v>
      </c>
      <c r="E119" s="4">
        <v>1.8598045730513783E-3</v>
      </c>
      <c r="F119" s="6"/>
    </row>
    <row r="120" spans="1:6">
      <c r="A120" s="12" t="s">
        <v>40</v>
      </c>
      <c r="B120" s="23">
        <v>20155186.609999999</v>
      </c>
      <c r="C120" s="23">
        <v>97145.708899999998</v>
      </c>
      <c r="D120" s="4">
        <v>21.087339789808539</v>
      </c>
      <c r="E120" s="4">
        <v>2.8763786910730591</v>
      </c>
      <c r="F120" s="6"/>
    </row>
    <row r="121" spans="1:6">
      <c r="A121" s="12" t="s">
        <v>119</v>
      </c>
      <c r="B121" s="23">
        <v>1351.59</v>
      </c>
      <c r="C121" s="23">
        <v>2.0642199999999997</v>
      </c>
      <c r="D121" s="4">
        <v>1.4140994146075695E-3</v>
      </c>
      <c r="E121" s="4">
        <v>1.9288755546121116E-4</v>
      </c>
      <c r="F121" s="6"/>
    </row>
    <row r="122" spans="1:6">
      <c r="A122" s="12" t="s">
        <v>120</v>
      </c>
      <c r="B122" s="23">
        <v>3550604.79</v>
      </c>
      <c r="C122" s="23">
        <v>17061.171290000002</v>
      </c>
      <c r="D122" s="4">
        <v>3.7148159982256694</v>
      </c>
      <c r="E122" s="4">
        <v>0.50671244856203956</v>
      </c>
      <c r="F122" s="6"/>
    </row>
    <row r="123" spans="1:6">
      <c r="A123" s="12" t="s">
        <v>132</v>
      </c>
      <c r="B123" s="23">
        <v>117906.47</v>
      </c>
      <c r="C123" s="23">
        <v>161.99160000000001</v>
      </c>
      <c r="D123" s="4">
        <v>0.12335950266385884</v>
      </c>
      <c r="E123" s="4">
        <v>1.6826619589787314E-2</v>
      </c>
      <c r="F123" s="6"/>
    </row>
    <row r="124" spans="1:6">
      <c r="A124" s="12" t="s">
        <v>133</v>
      </c>
      <c r="B124" s="23">
        <v>1323575.3900000001</v>
      </c>
      <c r="C124" s="23">
        <v>983.5</v>
      </c>
      <c r="D124" s="4">
        <v>1.3847891625330062</v>
      </c>
      <c r="E124" s="4">
        <v>0.18888954597601287</v>
      </c>
      <c r="F124" s="6"/>
    </row>
    <row r="125" spans="1:6">
      <c r="A125" s="12" t="s">
        <v>73</v>
      </c>
      <c r="B125" s="23">
        <v>22174.25</v>
      </c>
      <c r="C125" s="23">
        <v>44.971220000000002</v>
      </c>
      <c r="D125" s="4">
        <v>2.3199782437249385E-2</v>
      </c>
      <c r="E125" s="4">
        <v>3.1645224340856046E-3</v>
      </c>
      <c r="F125" s="6"/>
    </row>
    <row r="126" spans="1:6">
      <c r="A126" s="12" t="s">
        <v>74</v>
      </c>
      <c r="B126" s="23">
        <v>3593970.03</v>
      </c>
      <c r="C126" s="23">
        <v>3322.2448100000001</v>
      </c>
      <c r="D126" s="4">
        <v>3.760186828505796</v>
      </c>
      <c r="E126" s="4">
        <v>0.51290117083402198</v>
      </c>
      <c r="F126" s="6"/>
    </row>
    <row r="127" spans="1:6">
      <c r="A127" s="12" t="s">
        <v>41</v>
      </c>
      <c r="B127" s="23">
        <v>1888397.16</v>
      </c>
      <c r="C127" s="23">
        <v>8447.8410199999998</v>
      </c>
      <c r="D127" s="4">
        <v>1.9757332611979939</v>
      </c>
      <c r="E127" s="4">
        <v>0.26949615780842834</v>
      </c>
      <c r="F127" s="6"/>
    </row>
    <row r="128" spans="1:6">
      <c r="A128" s="12" t="s">
        <v>104</v>
      </c>
      <c r="B128" s="23">
        <v>12457.33</v>
      </c>
      <c r="C128" s="23">
        <v>24.756080000000001</v>
      </c>
      <c r="D128" s="4">
        <v>1.3033466554630705E-2</v>
      </c>
      <c r="E128" s="4">
        <v>1.7778053487178876E-3</v>
      </c>
      <c r="F128" s="6"/>
    </row>
    <row r="129" spans="1:6">
      <c r="A129" s="12" t="s">
        <v>42</v>
      </c>
      <c r="B129" s="23">
        <v>4647355.0599999987</v>
      </c>
      <c r="C129" s="23">
        <v>9058.2674400000014</v>
      </c>
      <c r="D129" s="4">
        <v>4.8622896513140255</v>
      </c>
      <c r="E129" s="4">
        <v>0.6632314214249071</v>
      </c>
      <c r="F129" s="6"/>
    </row>
    <row r="130" spans="1:6">
      <c r="A130" s="12" t="s">
        <v>134</v>
      </c>
      <c r="B130" s="23">
        <v>219342.56000000003</v>
      </c>
      <c r="C130" s="23">
        <v>140.20240000000001</v>
      </c>
      <c r="D130" s="4">
        <v>0.22948689002916986</v>
      </c>
      <c r="E130" s="4">
        <v>3.1302725091931764E-2</v>
      </c>
      <c r="F130" s="6"/>
    </row>
    <row r="131" spans="1:6">
      <c r="A131" s="12" t="s">
        <v>106</v>
      </c>
      <c r="B131" s="23">
        <v>1333602.96</v>
      </c>
      <c r="C131" s="23">
        <v>6324.6779999999999</v>
      </c>
      <c r="D131" s="4">
        <v>1.3952804956051184</v>
      </c>
      <c r="E131" s="4">
        <v>0.19032059641624707</v>
      </c>
      <c r="F131" s="6"/>
    </row>
    <row r="132" spans="1:6">
      <c r="A132" s="12" t="s">
        <v>22</v>
      </c>
      <c r="B132" s="23">
        <v>641381.30999999994</v>
      </c>
      <c r="C132" s="23">
        <v>461.89005000000003</v>
      </c>
      <c r="D132" s="4">
        <v>0.67104442546277787</v>
      </c>
      <c r="E132" s="4">
        <v>9.1532545375749508E-2</v>
      </c>
      <c r="F132" s="6"/>
    </row>
    <row r="133" spans="1:6">
      <c r="A133" s="7" t="s">
        <v>33</v>
      </c>
      <c r="B133" s="13">
        <v>95579560.109999999</v>
      </c>
      <c r="C133" s="13">
        <v>379983.50636000006</v>
      </c>
      <c r="D133" s="13">
        <v>100</v>
      </c>
      <c r="E133" s="13">
        <v>13.640310820349214</v>
      </c>
      <c r="F133" s="6"/>
    </row>
    <row r="134" spans="1:6">
      <c r="A134" s="6"/>
      <c r="B134" s="25"/>
      <c r="C134" s="25"/>
      <c r="D134" s="15"/>
      <c r="E134" s="15"/>
      <c r="F134" s="6"/>
    </row>
    <row r="135" spans="1:6">
      <c r="A135" s="16" t="s">
        <v>43</v>
      </c>
      <c r="B135" s="26"/>
      <c r="C135" s="26"/>
      <c r="D135" s="3"/>
      <c r="E135" s="3"/>
      <c r="F135" s="6"/>
    </row>
    <row r="136" spans="1:6">
      <c r="A136" s="12" t="s">
        <v>135</v>
      </c>
      <c r="B136" s="23">
        <v>89168.36</v>
      </c>
      <c r="C136" s="23">
        <v>95.984000000000009</v>
      </c>
      <c r="D136" s="4">
        <v>10.20738567904122</v>
      </c>
      <c r="E136" s="4">
        <v>1.2725358270544504E-2</v>
      </c>
      <c r="F136" s="6"/>
    </row>
    <row r="137" spans="1:6">
      <c r="A137" s="12" t="s">
        <v>75</v>
      </c>
      <c r="B137" s="23">
        <v>20589.41</v>
      </c>
      <c r="C137" s="23">
        <v>14.992669999999999</v>
      </c>
      <c r="D137" s="4">
        <v>2.3569352265075652</v>
      </c>
      <c r="E137" s="4">
        <v>2.9383474006826156E-3</v>
      </c>
      <c r="F137" s="6"/>
    </row>
    <row r="138" spans="1:6">
      <c r="A138" s="12" t="s">
        <v>76</v>
      </c>
      <c r="B138" s="23">
        <v>761383.77</v>
      </c>
      <c r="C138" s="23">
        <v>282.29991999999999</v>
      </c>
      <c r="D138" s="4">
        <v>87.158020963404667</v>
      </c>
      <c r="E138" s="4">
        <v>0.10865828702723537</v>
      </c>
      <c r="F138" s="6"/>
    </row>
    <row r="139" spans="1:6">
      <c r="A139" s="12" t="s">
        <v>22</v>
      </c>
      <c r="B139" s="23">
        <v>2425.5300000000002</v>
      </c>
      <c r="C139" s="23">
        <v>4.5125999999999999</v>
      </c>
      <c r="D139" s="4">
        <v>0.27765813104653775</v>
      </c>
      <c r="E139" s="4">
        <v>3.4615123846568237E-4</v>
      </c>
      <c r="F139" s="6"/>
    </row>
    <row r="140" spans="1:6">
      <c r="A140" s="7" t="s">
        <v>43</v>
      </c>
      <c r="B140" s="13">
        <v>873567.07000000007</v>
      </c>
      <c r="C140" s="13">
        <v>397.78919000000002</v>
      </c>
      <c r="D140" s="13">
        <v>100</v>
      </c>
      <c r="E140" s="13">
        <v>0.12466814393692818</v>
      </c>
      <c r="F140" s="6"/>
    </row>
    <row r="141" spans="1:6">
      <c r="A141" s="7" t="s">
        <v>0</v>
      </c>
      <c r="B141" s="13">
        <v>700713945.37000012</v>
      </c>
      <c r="C141" s="13">
        <v>2205409.34846</v>
      </c>
      <c r="D141" s="13"/>
      <c r="E141" s="13">
        <v>100</v>
      </c>
      <c r="F141" s="6"/>
    </row>
    <row r="142" spans="1:6">
      <c r="A142" s="49" t="s">
        <v>44</v>
      </c>
      <c r="B142" s="41"/>
      <c r="C142" s="41"/>
      <c r="D142" s="42"/>
      <c r="E142" s="6"/>
      <c r="F142" s="6"/>
    </row>
    <row r="143" spans="1:6" ht="15.75">
      <c r="A143" s="43" t="s">
        <v>136</v>
      </c>
      <c r="B143" s="44"/>
      <c r="C143" s="44"/>
      <c r="D143" s="41"/>
      <c r="E143" s="6"/>
      <c r="F143" s="6"/>
    </row>
    <row r="144" spans="1:6" ht="15.75">
      <c r="A144" s="43" t="s">
        <v>82</v>
      </c>
      <c r="E144" s="6"/>
      <c r="F144" s="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53"/>
  <sheetViews>
    <sheetView workbookViewId="0">
      <selection activeCell="A152" sqref="A152"/>
    </sheetView>
  </sheetViews>
  <sheetFormatPr baseColWidth="10" defaultRowHeight="15"/>
  <cols>
    <col min="1" max="1" width="36.7109375" style="48" customWidth="1"/>
    <col min="2" max="5" width="30.7109375" style="48" customWidth="1"/>
    <col min="6" max="16384" width="11.42578125" style="48"/>
  </cols>
  <sheetData>
    <row r="5" spans="1:5">
      <c r="A5" s="28" t="s">
        <v>137</v>
      </c>
      <c r="B5" s="28"/>
      <c r="C5" s="28"/>
      <c r="D5" s="28"/>
      <c r="E5" s="28"/>
    </row>
    <row r="6" spans="1:5">
      <c r="A6" s="29"/>
      <c r="B6" s="30"/>
      <c r="C6" s="31"/>
      <c r="D6" s="31"/>
      <c r="E6" s="32"/>
    </row>
    <row r="7" spans="1:5" ht="25.5">
      <c r="A7" s="7" t="s">
        <v>1</v>
      </c>
      <c r="B7" s="1" t="s">
        <v>88</v>
      </c>
      <c r="C7" s="2" t="s">
        <v>84</v>
      </c>
      <c r="D7" s="2" t="s">
        <v>87</v>
      </c>
      <c r="E7" s="8" t="s">
        <v>86</v>
      </c>
    </row>
    <row r="8" spans="1:5">
      <c r="A8" s="9" t="s">
        <v>2</v>
      </c>
      <c r="B8" s="10"/>
      <c r="C8" s="10"/>
      <c r="D8" s="10"/>
      <c r="E8" s="10"/>
    </row>
    <row r="9" spans="1:5">
      <c r="A9" s="11" t="s">
        <v>110</v>
      </c>
      <c r="B9" s="23">
        <v>273385</v>
      </c>
      <c r="C9" s="23">
        <v>246</v>
      </c>
      <c r="D9" s="4">
        <v>8.9356856241795846E-2</v>
      </c>
      <c r="E9" s="4">
        <v>3.0735795633558174E-2</v>
      </c>
    </row>
    <row r="10" spans="1:5">
      <c r="A10" s="11" t="s">
        <v>45</v>
      </c>
      <c r="B10" s="23">
        <v>6229596.9100000001</v>
      </c>
      <c r="C10" s="23">
        <v>7938.797639999998</v>
      </c>
      <c r="D10" s="4">
        <v>2.0361658303535513</v>
      </c>
      <c r="E10" s="4">
        <v>0.7003735300225159</v>
      </c>
    </row>
    <row r="11" spans="1:5">
      <c r="A11" s="11" t="s">
        <v>3</v>
      </c>
      <c r="B11" s="23">
        <v>88875742.61999996</v>
      </c>
      <c r="C11" s="23">
        <v>236837.54467</v>
      </c>
      <c r="D11" s="4">
        <v>29.049351488480291</v>
      </c>
      <c r="E11" s="4">
        <v>9.9920136874701804</v>
      </c>
    </row>
    <row r="12" spans="1:5">
      <c r="A12" s="11" t="s">
        <v>46</v>
      </c>
      <c r="B12" s="23">
        <v>2286450.4</v>
      </c>
      <c r="C12" s="23">
        <v>2863.3932600000007</v>
      </c>
      <c r="D12" s="4">
        <v>0.74733441738499407</v>
      </c>
      <c r="E12" s="4">
        <v>0.2570582593070847</v>
      </c>
    </row>
    <row r="13" spans="1:5">
      <c r="A13" s="11" t="s">
        <v>4</v>
      </c>
      <c r="B13" s="23">
        <v>38416738.410000011</v>
      </c>
      <c r="C13" s="23">
        <v>94653.241959999956</v>
      </c>
      <c r="D13" s="4">
        <v>12.556647114439517</v>
      </c>
      <c r="E13" s="4">
        <v>4.3190702513950106</v>
      </c>
    </row>
    <row r="14" spans="1:5">
      <c r="A14" s="11" t="s">
        <v>5</v>
      </c>
      <c r="B14" s="23">
        <v>4534851.6599999992</v>
      </c>
      <c r="C14" s="23">
        <v>8031.2943800000003</v>
      </c>
      <c r="D14" s="4">
        <v>1.4822323384987808</v>
      </c>
      <c r="E14" s="4">
        <v>0.5098387762688591</v>
      </c>
    </row>
    <row r="15" spans="1:5">
      <c r="A15" s="11" t="s">
        <v>6</v>
      </c>
      <c r="B15" s="23">
        <v>2091459.3599999999</v>
      </c>
      <c r="C15" s="23">
        <v>8172.4650899999997</v>
      </c>
      <c r="D15" s="4">
        <v>0.68360090483047109</v>
      </c>
      <c r="E15" s="4">
        <v>0.23513604427767573</v>
      </c>
    </row>
    <row r="16" spans="1:5">
      <c r="A16" s="11" t="s">
        <v>47</v>
      </c>
      <c r="B16" s="23">
        <v>5485599.2600000007</v>
      </c>
      <c r="C16" s="23">
        <v>14556.709859999997</v>
      </c>
      <c r="D16" s="4">
        <v>1.792987561409447</v>
      </c>
      <c r="E16" s="4">
        <v>0.61672826886243937</v>
      </c>
    </row>
    <row r="17" spans="1:5">
      <c r="A17" s="11" t="s">
        <v>7</v>
      </c>
      <c r="B17" s="23">
        <v>10411577.689999996</v>
      </c>
      <c r="C17" s="23">
        <v>36074.603260000004</v>
      </c>
      <c r="D17" s="4">
        <v>3.4030610710010372</v>
      </c>
      <c r="E17" s="4">
        <v>1.1705401690025188</v>
      </c>
    </row>
    <row r="18" spans="1:5">
      <c r="A18" s="11" t="s">
        <v>8</v>
      </c>
      <c r="B18" s="23">
        <v>43112.74</v>
      </c>
      <c r="C18" s="23">
        <v>37.387949999999996</v>
      </c>
      <c r="D18" s="4">
        <v>1.4091551878742144E-2</v>
      </c>
      <c r="E18" s="4">
        <v>4.8470265956169099E-3</v>
      </c>
    </row>
    <row r="19" spans="1:5">
      <c r="A19" s="11" t="s">
        <v>9</v>
      </c>
      <c r="B19" s="23">
        <v>52235258.610000007</v>
      </c>
      <c r="C19" s="23">
        <v>31946.747329999995</v>
      </c>
      <c r="D19" s="4">
        <v>17.073279420475885</v>
      </c>
      <c r="E19" s="4">
        <v>5.8726420012181366</v>
      </c>
    </row>
    <row r="20" spans="1:5">
      <c r="A20" s="11" t="s">
        <v>48</v>
      </c>
      <c r="B20" s="23">
        <v>703068.78</v>
      </c>
      <c r="C20" s="23">
        <v>3209.6819399999999</v>
      </c>
      <c r="D20" s="4">
        <v>0.22980052271541887</v>
      </c>
      <c r="E20" s="4">
        <v>7.9043760039559874E-2</v>
      </c>
    </row>
    <row r="21" spans="1:5">
      <c r="A21" s="11" t="s">
        <v>111</v>
      </c>
      <c r="B21" s="23">
        <v>64963</v>
      </c>
      <c r="C21" s="23">
        <v>88.429999999999993</v>
      </c>
      <c r="D21" s="4">
        <v>2.1233386806283387E-2</v>
      </c>
      <c r="E21" s="4">
        <v>7.3035810002115694E-3</v>
      </c>
    </row>
    <row r="22" spans="1:5">
      <c r="A22" s="12" t="s">
        <v>49</v>
      </c>
      <c r="B22" s="23">
        <v>65743.7</v>
      </c>
      <c r="C22" s="23">
        <v>40.523109999999996</v>
      </c>
      <c r="D22" s="4">
        <v>2.1488561368413605E-2</v>
      </c>
      <c r="E22" s="4">
        <v>7.3913525884520322E-3</v>
      </c>
    </row>
    <row r="23" spans="1:5">
      <c r="A23" s="12" t="s">
        <v>10</v>
      </c>
      <c r="B23" s="23">
        <v>7164849.1799999978</v>
      </c>
      <c r="C23" s="23">
        <v>12399.3539</v>
      </c>
      <c r="D23" s="4">
        <v>2.3418563497317288</v>
      </c>
      <c r="E23" s="4">
        <v>0.80552093253743562</v>
      </c>
    </row>
    <row r="24" spans="1:5">
      <c r="A24" s="12" t="s">
        <v>89</v>
      </c>
      <c r="B24" s="23">
        <v>25154.2</v>
      </c>
      <c r="C24" s="23">
        <v>20.26942</v>
      </c>
      <c r="D24" s="4">
        <v>8.221739427098711E-3</v>
      </c>
      <c r="E24" s="4">
        <v>2.8280057447396499E-3</v>
      </c>
    </row>
    <row r="25" spans="1:5">
      <c r="A25" s="12" t="s">
        <v>50</v>
      </c>
      <c r="B25" s="23">
        <v>1101634.77</v>
      </c>
      <c r="C25" s="23">
        <v>421.46464999999995</v>
      </c>
      <c r="D25" s="4">
        <v>0.36007322923296392</v>
      </c>
      <c r="E25" s="4">
        <v>0.12385325147152138</v>
      </c>
    </row>
    <row r="26" spans="1:5">
      <c r="A26" s="12" t="s">
        <v>11</v>
      </c>
      <c r="B26" s="23">
        <v>7846451.2699999968</v>
      </c>
      <c r="C26" s="23">
        <v>15767.312800000003</v>
      </c>
      <c r="D26" s="4">
        <v>2.5646404087336401</v>
      </c>
      <c r="E26" s="4">
        <v>0.88215126171294289</v>
      </c>
    </row>
    <row r="27" spans="1:5">
      <c r="A27" s="12" t="s">
        <v>12</v>
      </c>
      <c r="B27" s="23">
        <v>22727291.470000003</v>
      </c>
      <c r="C27" s="23">
        <v>102273.15871000002</v>
      </c>
      <c r="D27" s="4">
        <v>7.4284957720803373</v>
      </c>
      <c r="E27" s="4">
        <v>2.5551562299549357</v>
      </c>
    </row>
    <row r="28" spans="1:5">
      <c r="A28" s="12" t="s">
        <v>77</v>
      </c>
      <c r="B28" s="23">
        <v>4480157.7399999993</v>
      </c>
      <c r="C28" s="23">
        <v>11045.551570000001</v>
      </c>
      <c r="D28" s="4">
        <v>1.4643554368884502</v>
      </c>
      <c r="E28" s="4">
        <v>0.50368971488100611</v>
      </c>
    </row>
    <row r="29" spans="1:5">
      <c r="A29" s="12" t="s">
        <v>51</v>
      </c>
      <c r="B29" s="23">
        <v>1080885.3400000001</v>
      </c>
      <c r="C29" s="23">
        <v>3069.08635</v>
      </c>
      <c r="D29" s="4">
        <v>0.35329120449272866</v>
      </c>
      <c r="E29" s="4">
        <v>0.12152045984069736</v>
      </c>
    </row>
    <row r="30" spans="1:5">
      <c r="A30" s="12" t="s">
        <v>52</v>
      </c>
      <c r="B30" s="23">
        <v>2864.8</v>
      </c>
      <c r="C30" s="23">
        <v>3.8930600000000002</v>
      </c>
      <c r="D30" s="4">
        <v>9.3637003406001334E-4</v>
      </c>
      <c r="E30" s="4">
        <v>3.2208024336016045E-4</v>
      </c>
    </row>
    <row r="31" spans="1:5">
      <c r="A31" s="12" t="s">
        <v>13</v>
      </c>
      <c r="B31" s="23">
        <v>47871171.729999997</v>
      </c>
      <c r="C31" s="23">
        <v>66596.87937000001</v>
      </c>
      <c r="D31" s="4">
        <v>15.646862155582534</v>
      </c>
      <c r="E31" s="4">
        <v>5.3820017595414802</v>
      </c>
    </row>
    <row r="32" spans="1:5">
      <c r="A32" s="12" t="s">
        <v>14</v>
      </c>
      <c r="B32" s="23">
        <v>1785625.8499999999</v>
      </c>
      <c r="C32" s="23">
        <v>7101.5229699999991</v>
      </c>
      <c r="D32" s="4">
        <v>0.58363813808396403</v>
      </c>
      <c r="E32" s="4">
        <v>0.20075216710353019</v>
      </c>
    </row>
    <row r="33" spans="1:5">
      <c r="A33" s="12" t="s">
        <v>22</v>
      </c>
      <c r="B33" s="23">
        <v>143789.69</v>
      </c>
      <c r="C33" s="23">
        <v>118.01606999999998</v>
      </c>
      <c r="D33" s="4">
        <v>4.6998169827833967E-2</v>
      </c>
      <c r="E33" s="4">
        <v>1.6165812045476832E-2</v>
      </c>
    </row>
    <row r="34" spans="1:5">
      <c r="A34" s="7" t="s">
        <v>2</v>
      </c>
      <c r="B34" s="13">
        <v>305947424.18000007</v>
      </c>
      <c r="C34" s="13">
        <v>663513.32932000002</v>
      </c>
      <c r="D34" s="13">
        <v>100</v>
      </c>
      <c r="E34" s="13">
        <v>34.39668417875896</v>
      </c>
    </row>
    <row r="35" spans="1:5">
      <c r="A35" s="5"/>
      <c r="B35" s="24"/>
      <c r="C35" s="24"/>
      <c r="D35" s="24"/>
      <c r="E35" s="24"/>
    </row>
    <row r="36" spans="1:5">
      <c r="A36" s="9" t="s">
        <v>15</v>
      </c>
      <c r="B36" s="24"/>
      <c r="C36" s="24"/>
      <c r="D36" s="14"/>
      <c r="E36" s="14"/>
    </row>
    <row r="37" spans="1:5">
      <c r="A37" s="12" t="s">
        <v>112</v>
      </c>
      <c r="B37" s="23">
        <v>89440.77</v>
      </c>
      <c r="C37" s="23">
        <v>74.110309999999998</v>
      </c>
      <c r="D37" s="4">
        <v>0.14278398920201674</v>
      </c>
      <c r="E37" s="4">
        <v>1.0055537897207534E-2</v>
      </c>
    </row>
    <row r="38" spans="1:5">
      <c r="A38" s="12" t="s">
        <v>123</v>
      </c>
      <c r="B38" s="23">
        <v>27088.42</v>
      </c>
      <c r="C38" s="23">
        <v>11.34163</v>
      </c>
      <c r="D38" s="4">
        <v>4.3244179011201422E-2</v>
      </c>
      <c r="E38" s="4">
        <v>3.0454638738628306E-3</v>
      </c>
    </row>
    <row r="39" spans="1:5">
      <c r="A39" s="12" t="s">
        <v>53</v>
      </c>
      <c r="B39" s="23">
        <v>1474907.4800000002</v>
      </c>
      <c r="C39" s="23">
        <v>1986.0800099999999</v>
      </c>
      <c r="D39" s="4">
        <v>2.3545545694462797</v>
      </c>
      <c r="E39" s="4">
        <v>0.16581910084198587</v>
      </c>
    </row>
    <row r="40" spans="1:5">
      <c r="A40" s="12" t="s">
        <v>124</v>
      </c>
      <c r="B40" s="23">
        <v>466.4</v>
      </c>
      <c r="C40" s="23">
        <v>0.55410999999999999</v>
      </c>
      <c r="D40" s="4">
        <v>7.4456483954488096E-4</v>
      </c>
      <c r="E40" s="4">
        <v>5.2435850845845726E-5</v>
      </c>
    </row>
    <row r="41" spans="1:5">
      <c r="A41" s="12" t="s">
        <v>90</v>
      </c>
      <c r="B41" s="23">
        <v>85299.03</v>
      </c>
      <c r="C41" s="23">
        <v>13.61659</v>
      </c>
      <c r="D41" s="4">
        <v>0.13617208101475983</v>
      </c>
      <c r="E41" s="4">
        <v>9.5898953996040315E-3</v>
      </c>
    </row>
    <row r="42" spans="1:5">
      <c r="A42" s="12" t="s">
        <v>54</v>
      </c>
      <c r="B42" s="23">
        <v>2562422.63</v>
      </c>
      <c r="C42" s="23">
        <v>5647.6448799999998</v>
      </c>
      <c r="D42" s="4">
        <v>4.0906728009265052</v>
      </c>
      <c r="E42" s="4">
        <v>0.28808492888228932</v>
      </c>
    </row>
    <row r="43" spans="1:5">
      <c r="A43" s="12" t="s">
        <v>113</v>
      </c>
      <c r="B43" s="23">
        <v>4890.8500000000004</v>
      </c>
      <c r="C43" s="23">
        <v>7.1410599999999995</v>
      </c>
      <c r="D43" s="4">
        <v>7.8077936224015473E-3</v>
      </c>
      <c r="E43" s="4">
        <v>5.4986252381947816E-4</v>
      </c>
    </row>
    <row r="44" spans="1:5">
      <c r="A44" s="12" t="s">
        <v>91</v>
      </c>
      <c r="B44" s="23">
        <v>28897.84</v>
      </c>
      <c r="C44" s="23">
        <v>38.256749999999997</v>
      </c>
      <c r="D44" s="4">
        <v>4.6132752150072134E-2</v>
      </c>
      <c r="E44" s="4">
        <v>3.2488911406670551E-3</v>
      </c>
    </row>
    <row r="45" spans="1:5">
      <c r="A45" s="12" t="s">
        <v>92</v>
      </c>
      <c r="B45" s="23">
        <v>67554.95</v>
      </c>
      <c r="C45" s="23">
        <v>71.423969999999997</v>
      </c>
      <c r="D45" s="4">
        <v>0.10784528410637319</v>
      </c>
      <c r="E45" s="4">
        <v>7.5949855962662216E-3</v>
      </c>
    </row>
    <row r="46" spans="1:5">
      <c r="A46" s="12" t="s">
        <v>138</v>
      </c>
      <c r="B46" s="23">
        <v>2132.9499999999998</v>
      </c>
      <c r="C46" s="23">
        <v>2.9517099999999998</v>
      </c>
      <c r="D46" s="4">
        <v>3.4050591220138372E-3</v>
      </c>
      <c r="E46" s="4">
        <v>2.3980070339118062E-4</v>
      </c>
    </row>
    <row r="47" spans="1:5">
      <c r="A47" s="12" t="s">
        <v>16</v>
      </c>
      <c r="B47" s="23">
        <v>11806910.809999999</v>
      </c>
      <c r="C47" s="23">
        <v>18194.031849999992</v>
      </c>
      <c r="D47" s="4">
        <v>18.848650627719486</v>
      </c>
      <c r="E47" s="4">
        <v>1.3274129806675889</v>
      </c>
    </row>
    <row r="48" spans="1:5">
      <c r="A48" s="12" t="s">
        <v>55</v>
      </c>
      <c r="B48" s="23">
        <v>1499941.3</v>
      </c>
      <c r="C48" s="23">
        <v>777.67263999999977</v>
      </c>
      <c r="D48" s="4">
        <v>2.3945187679271873</v>
      </c>
      <c r="E48" s="4">
        <v>0.16863357265078033</v>
      </c>
    </row>
    <row r="49" spans="1:5">
      <c r="A49" s="12" t="s">
        <v>17</v>
      </c>
      <c r="B49" s="23">
        <v>102362.21</v>
      </c>
      <c r="C49" s="23">
        <v>140.13015000000001</v>
      </c>
      <c r="D49" s="4">
        <v>0.16341188349937696</v>
      </c>
      <c r="E49" s="4">
        <v>1.1508253807485288E-2</v>
      </c>
    </row>
    <row r="50" spans="1:5">
      <c r="A50" s="12" t="s">
        <v>56</v>
      </c>
      <c r="B50" s="23">
        <v>7386.079999999999</v>
      </c>
      <c r="C50" s="23">
        <v>11.12035</v>
      </c>
      <c r="D50" s="4">
        <v>1.1791199549883478E-2</v>
      </c>
      <c r="E50" s="4">
        <v>8.3039320157693864E-4</v>
      </c>
    </row>
    <row r="51" spans="1:5">
      <c r="A51" s="12" t="s">
        <v>78</v>
      </c>
      <c r="B51" s="23">
        <v>234868.09</v>
      </c>
      <c r="C51" s="23">
        <v>76.890370000000019</v>
      </c>
      <c r="D51" s="4">
        <v>0.37494537252371923</v>
      </c>
      <c r="E51" s="4">
        <v>2.6405463412711556E-2</v>
      </c>
    </row>
    <row r="52" spans="1:5">
      <c r="A52" s="12" t="s">
        <v>57</v>
      </c>
      <c r="B52" s="23">
        <v>5117206.41</v>
      </c>
      <c r="C52" s="23">
        <v>8541.8667600000026</v>
      </c>
      <c r="D52" s="4">
        <v>8.1691508781725695</v>
      </c>
      <c r="E52" s="4">
        <v>0.57531104644546671</v>
      </c>
    </row>
    <row r="53" spans="1:5">
      <c r="A53" s="12" t="s">
        <v>125</v>
      </c>
      <c r="B53" s="23">
        <v>11238.89</v>
      </c>
      <c r="C53" s="23">
        <v>9.96753</v>
      </c>
      <c r="D53" s="4">
        <v>1.7941857481802246E-2</v>
      </c>
      <c r="E53" s="4">
        <v>1.2635522292299894E-3</v>
      </c>
    </row>
    <row r="54" spans="1:5">
      <c r="A54" s="12" t="s">
        <v>93</v>
      </c>
      <c r="B54" s="23">
        <v>9954.76</v>
      </c>
      <c r="C54" s="23">
        <v>17.664269999999998</v>
      </c>
      <c r="D54" s="4">
        <v>1.5891861668327185E-2</v>
      </c>
      <c r="E54" s="4">
        <v>1.1191816264283689E-3</v>
      </c>
    </row>
    <row r="55" spans="1:5">
      <c r="A55" s="12" t="s">
        <v>139</v>
      </c>
      <c r="B55" s="23">
        <v>578.35</v>
      </c>
      <c r="C55" s="23">
        <v>0.53280000000000005</v>
      </c>
      <c r="D55" s="4">
        <v>9.2328275075210544E-4</v>
      </c>
      <c r="E55" s="4">
        <v>6.5022029023788339E-5</v>
      </c>
    </row>
    <row r="56" spans="1:5">
      <c r="A56" s="12" t="s">
        <v>126</v>
      </c>
      <c r="B56" s="23">
        <v>2024.71</v>
      </c>
      <c r="C56" s="23">
        <v>2.5606399999999998</v>
      </c>
      <c r="D56" s="4">
        <v>3.2322638856666294E-3</v>
      </c>
      <c r="E56" s="4">
        <v>2.2763162857223905E-4</v>
      </c>
    </row>
    <row r="57" spans="1:5">
      <c r="A57" s="12" t="s">
        <v>58</v>
      </c>
      <c r="B57" s="23">
        <v>3499.87</v>
      </c>
      <c r="C57" s="23">
        <v>5.9019399999999997</v>
      </c>
      <c r="D57" s="4">
        <v>5.5872215801413862E-3</v>
      </c>
      <c r="E57" s="4">
        <v>3.9347911942506447E-4</v>
      </c>
    </row>
    <row r="58" spans="1:5">
      <c r="A58" s="12" t="s">
        <v>18</v>
      </c>
      <c r="B58" s="23">
        <v>14532786.720000003</v>
      </c>
      <c r="C58" s="23">
        <v>3341.6111699999997</v>
      </c>
      <c r="D58" s="4">
        <v>23.200261604452784</v>
      </c>
      <c r="E58" s="4">
        <v>1.633874435729862</v>
      </c>
    </row>
    <row r="59" spans="1:5">
      <c r="A59" s="12" t="s">
        <v>59</v>
      </c>
      <c r="B59" s="23">
        <v>532843.8899999999</v>
      </c>
      <c r="C59" s="23">
        <v>1422.7826500000001</v>
      </c>
      <c r="D59" s="4">
        <v>0.85063641822538616</v>
      </c>
      <c r="E59" s="4">
        <v>5.9905923542367547E-2</v>
      </c>
    </row>
    <row r="60" spans="1:5">
      <c r="A60" s="12" t="s">
        <v>60</v>
      </c>
      <c r="B60" s="23">
        <v>1230913.93</v>
      </c>
      <c r="C60" s="23">
        <v>1935.5478500000002</v>
      </c>
      <c r="D60" s="4">
        <v>1.9650412366724033</v>
      </c>
      <c r="E60" s="4">
        <v>0.13838769133266249</v>
      </c>
    </row>
    <row r="61" spans="1:5">
      <c r="A61" s="12" t="s">
        <v>19</v>
      </c>
      <c r="B61" s="23">
        <v>3464305.4400000004</v>
      </c>
      <c r="C61" s="23">
        <v>5668.2823000000008</v>
      </c>
      <c r="D61" s="4">
        <v>5.530446020729114</v>
      </c>
      <c r="E61" s="4">
        <v>0.38948071041228982</v>
      </c>
    </row>
    <row r="62" spans="1:5">
      <c r="A62" s="12" t="s">
        <v>94</v>
      </c>
      <c r="B62" s="23">
        <v>127400.85999999999</v>
      </c>
      <c r="C62" s="23">
        <v>62.639920000000004</v>
      </c>
      <c r="D62" s="4">
        <v>0.20338379263246104</v>
      </c>
      <c r="E62" s="4">
        <v>1.4323268637633947E-2</v>
      </c>
    </row>
    <row r="63" spans="1:5">
      <c r="A63" s="12" t="s">
        <v>20</v>
      </c>
      <c r="B63" s="23">
        <v>8291822.7699999986</v>
      </c>
      <c r="C63" s="23">
        <v>1963.75288</v>
      </c>
      <c r="D63" s="4">
        <v>13.237134841937479</v>
      </c>
      <c r="E63" s="4">
        <v>0.93222294598607913</v>
      </c>
    </row>
    <row r="64" spans="1:5">
      <c r="A64" s="12" t="s">
        <v>61</v>
      </c>
      <c r="B64" s="23">
        <v>518426.06999999995</v>
      </c>
      <c r="C64" s="23">
        <v>1091.57259</v>
      </c>
      <c r="D64" s="4">
        <v>0.82761969044904193</v>
      </c>
      <c r="E64" s="4">
        <v>5.8284974444935619E-2</v>
      </c>
    </row>
    <row r="65" spans="1:5">
      <c r="A65" s="12" t="s">
        <v>62</v>
      </c>
      <c r="B65" s="23">
        <v>3716068.97</v>
      </c>
      <c r="C65" s="23">
        <v>1228.5224600000001</v>
      </c>
      <c r="D65" s="4">
        <v>5.9323634142061783</v>
      </c>
      <c r="E65" s="4">
        <v>0.41778567376457032</v>
      </c>
    </row>
    <row r="66" spans="1:5">
      <c r="A66" s="12" t="s">
        <v>95</v>
      </c>
      <c r="B66" s="23">
        <v>9124.9700000000012</v>
      </c>
      <c r="C66" s="23">
        <v>11.775479999999998</v>
      </c>
      <c r="D66" s="4">
        <v>1.456717801008116E-2</v>
      </c>
      <c r="E66" s="4">
        <v>1.0258910074888872E-3</v>
      </c>
    </row>
    <row r="67" spans="1:5">
      <c r="A67" s="12" t="s">
        <v>63</v>
      </c>
      <c r="B67" s="23">
        <v>203319.45</v>
      </c>
      <c r="C67" s="23">
        <v>81.563119999999998</v>
      </c>
      <c r="D67" s="4">
        <v>0.32458086120412405</v>
      </c>
      <c r="E67" s="4">
        <v>2.2858551359904351E-2</v>
      </c>
    </row>
    <row r="68" spans="1:5">
      <c r="A68" s="12" t="s">
        <v>21</v>
      </c>
      <c r="B68" s="23">
        <v>6808023.8599999994</v>
      </c>
      <c r="C68" s="23">
        <v>16086.537039999999</v>
      </c>
      <c r="D68" s="4">
        <v>10.868385919679719</v>
      </c>
      <c r="E68" s="4">
        <v>0.76540421028713312</v>
      </c>
    </row>
    <row r="69" spans="1:5">
      <c r="A69" s="12" t="s">
        <v>114</v>
      </c>
      <c r="B69" s="23">
        <v>46547.73</v>
      </c>
      <c r="C69" s="23">
        <v>51.287460000000003</v>
      </c>
      <c r="D69" s="4">
        <v>7.4309183358980374E-2</v>
      </c>
      <c r="E69" s="4">
        <v>5.2332114654646197E-3</v>
      </c>
    </row>
    <row r="70" spans="1:5">
      <c r="A70" s="12" t="s">
        <v>22</v>
      </c>
      <c r="B70" s="23">
        <v>19958.27</v>
      </c>
      <c r="C70" s="23">
        <v>27.058549999999997</v>
      </c>
      <c r="D70" s="4">
        <v>3.1861548242159976E-2</v>
      </c>
      <c r="E70" s="4">
        <v>2.2438440584500803E-3</v>
      </c>
    </row>
    <row r="71" spans="1:5">
      <c r="A71" s="7" t="s">
        <v>15</v>
      </c>
      <c r="B71" s="13">
        <v>62640615.730000004</v>
      </c>
      <c r="C71" s="13">
        <v>68604.393790000016</v>
      </c>
      <c r="D71" s="13">
        <v>100</v>
      </c>
      <c r="E71" s="13">
        <v>7.0424828115570719</v>
      </c>
    </row>
    <row r="72" spans="1:5">
      <c r="A72" s="5"/>
      <c r="B72" s="24"/>
      <c r="C72" s="24"/>
      <c r="D72" s="15"/>
      <c r="E72" s="15"/>
    </row>
    <row r="73" spans="1:5">
      <c r="A73" s="9" t="s">
        <v>23</v>
      </c>
      <c r="B73" s="24"/>
      <c r="C73" s="24"/>
      <c r="D73" s="14"/>
      <c r="E73" s="14"/>
    </row>
    <row r="74" spans="1:5">
      <c r="A74" s="12" t="s">
        <v>24</v>
      </c>
      <c r="B74" s="23">
        <v>17961582.030000005</v>
      </c>
      <c r="C74" s="23">
        <v>78002.194280000011</v>
      </c>
      <c r="D74" s="4">
        <v>4.4229748876236448</v>
      </c>
      <c r="E74" s="4">
        <v>2.0193628565190891</v>
      </c>
    </row>
    <row r="75" spans="1:5">
      <c r="A75" s="12" t="s">
        <v>127</v>
      </c>
      <c r="B75" s="23">
        <v>5607.52</v>
      </c>
      <c r="C75" s="23">
        <v>7.2532699999999997</v>
      </c>
      <c r="D75" s="4">
        <v>1.3808316049456215E-3</v>
      </c>
      <c r="E75" s="4">
        <v>6.3043542524677707E-4</v>
      </c>
    </row>
    <row r="76" spans="1:5">
      <c r="A76" s="12" t="s">
        <v>79</v>
      </c>
      <c r="B76" s="23">
        <v>556.74</v>
      </c>
      <c r="C76" s="23">
        <v>0.77759999999999996</v>
      </c>
      <c r="D76" s="4">
        <v>1.3709521994347329E-4</v>
      </c>
      <c r="E76" s="4">
        <v>6.2592486277693297E-5</v>
      </c>
    </row>
    <row r="77" spans="1:5">
      <c r="A77" s="12" t="s">
        <v>25</v>
      </c>
      <c r="B77" s="23">
        <v>33856502.259999998</v>
      </c>
      <c r="C77" s="23">
        <v>163421.86974999998</v>
      </c>
      <c r="D77" s="4">
        <v>8.3370417499216884</v>
      </c>
      <c r="E77" s="4">
        <v>3.8063775786179219</v>
      </c>
    </row>
    <row r="78" spans="1:5">
      <c r="A78" s="12" t="s">
        <v>26</v>
      </c>
      <c r="B78" s="23">
        <v>141131115.64000005</v>
      </c>
      <c r="C78" s="23">
        <v>252529.46259999994</v>
      </c>
      <c r="D78" s="4">
        <v>34.753028953431709</v>
      </c>
      <c r="E78" s="4">
        <v>15.866917087064426</v>
      </c>
    </row>
    <row r="79" spans="1:5">
      <c r="A79" s="12" t="s">
        <v>96</v>
      </c>
      <c r="B79" s="23">
        <v>1442374.6700000002</v>
      </c>
      <c r="C79" s="23">
        <v>6267.5670600000003</v>
      </c>
      <c r="D79" s="4">
        <v>0.35517956788544874</v>
      </c>
      <c r="E79" s="4">
        <v>0.16216154172372632</v>
      </c>
    </row>
    <row r="80" spans="1:5">
      <c r="A80" s="12" t="s">
        <v>64</v>
      </c>
      <c r="B80" s="23">
        <v>2429279.5300000003</v>
      </c>
      <c r="C80" s="23">
        <v>6566.3730500000001</v>
      </c>
      <c r="D80" s="4">
        <v>0.59820133539808074</v>
      </c>
      <c r="E80" s="4">
        <v>0.27311607868341814</v>
      </c>
    </row>
    <row r="81" spans="1:5">
      <c r="A81" s="12" t="s">
        <v>27</v>
      </c>
      <c r="B81" s="23">
        <v>6333772.5600000005</v>
      </c>
      <c r="C81" s="23">
        <v>26880.399239999999</v>
      </c>
      <c r="D81" s="4">
        <v>1.5596686823025756</v>
      </c>
      <c r="E81" s="4">
        <v>0.71208566305246668</v>
      </c>
    </row>
    <row r="82" spans="1:5">
      <c r="A82" s="12" t="s">
        <v>128</v>
      </c>
      <c r="B82" s="23">
        <v>4006.76</v>
      </c>
      <c r="C82" s="23">
        <v>7.3231400000000004</v>
      </c>
      <c r="D82" s="4">
        <v>9.8665021996032442E-4</v>
      </c>
      <c r="E82" s="4">
        <v>4.5046713064987316E-4</v>
      </c>
    </row>
    <row r="83" spans="1:5">
      <c r="A83" s="12" t="s">
        <v>65</v>
      </c>
      <c r="B83" s="23">
        <v>10880777.950000001</v>
      </c>
      <c r="C83" s="23">
        <v>166272.12734999997</v>
      </c>
      <c r="D83" s="4">
        <v>2.6793523838979496</v>
      </c>
      <c r="E83" s="4">
        <v>1.2232908440672536</v>
      </c>
    </row>
    <row r="84" spans="1:5">
      <c r="A84" s="12" t="s">
        <v>28</v>
      </c>
      <c r="B84" s="23">
        <v>32547061.299999997</v>
      </c>
      <c r="C84" s="23">
        <v>149525.09127</v>
      </c>
      <c r="D84" s="4">
        <v>8.0145966293731501</v>
      </c>
      <c r="E84" s="4">
        <v>3.6591613460493089</v>
      </c>
    </row>
    <row r="85" spans="1:5">
      <c r="A85" s="12" t="s">
        <v>66</v>
      </c>
      <c r="B85" s="23">
        <v>2251613.33</v>
      </c>
      <c r="C85" s="23">
        <v>10791.77305</v>
      </c>
      <c r="D85" s="4">
        <v>0.55445167349931079</v>
      </c>
      <c r="E85" s="4">
        <v>0.25314163965351205</v>
      </c>
    </row>
    <row r="86" spans="1:5">
      <c r="A86" s="12" t="s">
        <v>97</v>
      </c>
      <c r="B86" s="23">
        <v>12347444.939999999</v>
      </c>
      <c r="C86" s="23">
        <v>1507.1650100000002</v>
      </c>
      <c r="D86" s="4">
        <v>3.0405138480964657</v>
      </c>
      <c r="E86" s="4">
        <v>1.3881834931413646</v>
      </c>
    </row>
    <row r="87" spans="1:5">
      <c r="A87" s="12" t="s">
        <v>67</v>
      </c>
      <c r="B87" s="23">
        <v>3590793.9999999995</v>
      </c>
      <c r="C87" s="23">
        <v>1301.52712</v>
      </c>
      <c r="D87" s="4">
        <v>0.88422009053005735</v>
      </c>
      <c r="E87" s="4">
        <v>0.40370141209725074</v>
      </c>
    </row>
    <row r="88" spans="1:5">
      <c r="A88" s="12" t="s">
        <v>68</v>
      </c>
      <c r="B88" s="23">
        <v>3406812.9199999995</v>
      </c>
      <c r="C88" s="23">
        <v>13726.402109999999</v>
      </c>
      <c r="D88" s="4">
        <v>0.83891541217384491</v>
      </c>
      <c r="E88" s="4">
        <v>0.38301701143400541</v>
      </c>
    </row>
    <row r="89" spans="1:5">
      <c r="A89" s="12" t="s">
        <v>129</v>
      </c>
      <c r="B89" s="23">
        <v>2286.9899999999998</v>
      </c>
      <c r="C89" s="23">
        <v>2.6433499999999999</v>
      </c>
      <c r="D89" s="4">
        <v>5.6316305108043967E-4</v>
      </c>
      <c r="E89" s="4">
        <v>2.5711892479832914E-4</v>
      </c>
    </row>
    <row r="90" spans="1:5">
      <c r="A90" s="12" t="s">
        <v>140</v>
      </c>
      <c r="B90" s="23">
        <v>1147.97</v>
      </c>
      <c r="C90" s="23">
        <v>1.43496</v>
      </c>
      <c r="D90" s="4">
        <v>2.8268347817384963E-4</v>
      </c>
      <c r="E90" s="4">
        <v>1.2906257224593807E-4</v>
      </c>
    </row>
    <row r="91" spans="1:5">
      <c r="A91" s="12" t="s">
        <v>69</v>
      </c>
      <c r="B91" s="23">
        <v>859335.03999999992</v>
      </c>
      <c r="C91" s="23">
        <v>4096.9301999999998</v>
      </c>
      <c r="D91" s="4">
        <v>0.21160815877058126</v>
      </c>
      <c r="E91" s="4">
        <v>9.6612272693072196E-2</v>
      </c>
    </row>
    <row r="92" spans="1:5">
      <c r="A92" s="12" t="s">
        <v>98</v>
      </c>
      <c r="B92" s="23">
        <v>1217716.6400000001</v>
      </c>
      <c r="C92" s="23">
        <v>2233.8425299999999</v>
      </c>
      <c r="D92" s="4">
        <v>0.29985833708666038</v>
      </c>
      <c r="E92" s="4">
        <v>0.13690396249473505</v>
      </c>
    </row>
    <row r="93" spans="1:5">
      <c r="A93" s="12" t="s">
        <v>29</v>
      </c>
      <c r="B93" s="23">
        <v>14610966.010000002</v>
      </c>
      <c r="C93" s="23">
        <v>69060.221280000012</v>
      </c>
      <c r="D93" s="4">
        <v>3.5978977596859618</v>
      </c>
      <c r="E93" s="4">
        <v>1.6426638816768475</v>
      </c>
    </row>
    <row r="94" spans="1:5">
      <c r="A94" s="12" t="s">
        <v>70</v>
      </c>
      <c r="B94" s="23">
        <v>1096133.28</v>
      </c>
      <c r="C94" s="23">
        <v>5158.1185999999998</v>
      </c>
      <c r="D94" s="4">
        <v>0.26991887255983188</v>
      </c>
      <c r="E94" s="4">
        <v>0.12323473665790663</v>
      </c>
    </row>
    <row r="95" spans="1:5">
      <c r="A95" s="12" t="s">
        <v>99</v>
      </c>
      <c r="B95" s="23">
        <v>249691.64</v>
      </c>
      <c r="C95" s="23">
        <v>1125.79276</v>
      </c>
      <c r="D95" s="4">
        <v>6.1485667104656673E-2</v>
      </c>
      <c r="E95" s="4">
        <v>2.8072027428161683E-2</v>
      </c>
    </row>
    <row r="96" spans="1:5">
      <c r="A96" s="12" t="s">
        <v>30</v>
      </c>
      <c r="B96" s="23">
        <v>1617360.23</v>
      </c>
      <c r="C96" s="23">
        <v>7698.3381300000001</v>
      </c>
      <c r="D96" s="4">
        <v>0.39826913183833845</v>
      </c>
      <c r="E96" s="4">
        <v>0.18183460502633519</v>
      </c>
    </row>
    <row r="97" spans="1:5">
      <c r="A97" s="12" t="s">
        <v>130</v>
      </c>
      <c r="B97" s="23">
        <v>1273954.8199999998</v>
      </c>
      <c r="C97" s="23">
        <v>978.03552999999999</v>
      </c>
      <c r="D97" s="4">
        <v>0.3137067863741565</v>
      </c>
      <c r="E97" s="4">
        <v>0.14322664006403565</v>
      </c>
    </row>
    <row r="98" spans="1:5">
      <c r="A98" s="12" t="s">
        <v>31</v>
      </c>
      <c r="B98" s="23">
        <v>22632428.84</v>
      </c>
      <c r="C98" s="23">
        <v>106514.48342</v>
      </c>
      <c r="D98" s="4">
        <v>5.5731540928886156</v>
      </c>
      <c r="E98" s="4">
        <v>2.5444911297887165</v>
      </c>
    </row>
    <row r="99" spans="1:5">
      <c r="A99" s="12" t="s">
        <v>71</v>
      </c>
      <c r="B99" s="23">
        <v>680928.15999999992</v>
      </c>
      <c r="C99" s="23">
        <v>3227.57422</v>
      </c>
      <c r="D99" s="4">
        <v>0.1676761070893138</v>
      </c>
      <c r="E99" s="4">
        <v>7.6554561394717349E-2</v>
      </c>
    </row>
    <row r="100" spans="1:5">
      <c r="A100" s="12" t="s">
        <v>131</v>
      </c>
      <c r="B100" s="23">
        <v>2795.24</v>
      </c>
      <c r="C100" s="23">
        <v>3.7132800000000001</v>
      </c>
      <c r="D100" s="4">
        <v>6.8831778315693896E-4</v>
      </c>
      <c r="E100" s="4">
        <v>3.1425983644584434E-4</v>
      </c>
    </row>
    <row r="101" spans="1:5">
      <c r="A101" s="12" t="s">
        <v>32</v>
      </c>
      <c r="B101" s="23">
        <v>92884612.74000001</v>
      </c>
      <c r="C101" s="23">
        <v>427099.14981000003</v>
      </c>
      <c r="D101" s="4">
        <v>22.87250137039667</v>
      </c>
      <c r="E101" s="4">
        <v>10.442718052120032</v>
      </c>
    </row>
    <row r="102" spans="1:5">
      <c r="A102" s="12" t="s">
        <v>22</v>
      </c>
      <c r="B102" s="23">
        <v>778650.01</v>
      </c>
      <c r="C102" s="23">
        <v>1629.45876</v>
      </c>
      <c r="D102" s="4">
        <v>0.19173976071404547</v>
      </c>
      <c r="E102" s="4">
        <v>8.7541114462856534E-2</v>
      </c>
    </row>
    <row r="103" spans="1:5">
      <c r="A103" s="7" t="s">
        <v>23</v>
      </c>
      <c r="B103" s="13">
        <v>406097309.75999999</v>
      </c>
      <c r="C103" s="13">
        <v>1505637.0427300001</v>
      </c>
      <c r="D103" s="13">
        <v>100</v>
      </c>
      <c r="E103" s="13">
        <v>45.656213472286815</v>
      </c>
    </row>
    <row r="104" spans="1:5">
      <c r="A104" s="5"/>
      <c r="B104" s="24"/>
      <c r="C104" s="24"/>
      <c r="D104" s="24"/>
      <c r="E104" s="24"/>
    </row>
    <row r="105" spans="1:5">
      <c r="A105" s="9" t="s">
        <v>33</v>
      </c>
      <c r="B105" s="24"/>
      <c r="C105" s="24"/>
      <c r="D105" s="15"/>
      <c r="E105" s="15"/>
    </row>
    <row r="106" spans="1:5">
      <c r="A106" s="12" t="s">
        <v>34</v>
      </c>
      <c r="B106" s="23">
        <v>6524225.04</v>
      </c>
      <c r="C106" s="23">
        <v>19393.607340000006</v>
      </c>
      <c r="D106" s="4">
        <v>5.7422900366311351</v>
      </c>
      <c r="E106" s="4">
        <v>0.73349762238887628</v>
      </c>
    </row>
    <row r="107" spans="1:5">
      <c r="A107" s="12" t="s">
        <v>35</v>
      </c>
      <c r="B107" s="23">
        <v>35936844.510000005</v>
      </c>
      <c r="C107" s="23">
        <v>159424.69141</v>
      </c>
      <c r="D107" s="4">
        <v>31.629777163194746</v>
      </c>
      <c r="E107" s="4">
        <v>4.0402637619998067</v>
      </c>
    </row>
    <row r="108" spans="1:5">
      <c r="A108" s="12" t="s">
        <v>115</v>
      </c>
      <c r="B108" s="23">
        <v>637174.09</v>
      </c>
      <c r="C108" s="23">
        <v>609.94920000000002</v>
      </c>
      <c r="D108" s="4">
        <v>0.56080812758207832</v>
      </c>
      <c r="E108" s="4">
        <v>7.1635432131383972E-2</v>
      </c>
    </row>
    <row r="109" spans="1:5">
      <c r="A109" s="12" t="s">
        <v>116</v>
      </c>
      <c r="B109" s="23">
        <v>36968.68</v>
      </c>
      <c r="C109" s="23">
        <v>48.490459999999999</v>
      </c>
      <c r="D109" s="4">
        <v>3.2537946120786275E-2</v>
      </c>
      <c r="E109" s="4">
        <v>4.156269705076758E-3</v>
      </c>
    </row>
    <row r="110" spans="1:5">
      <c r="A110" s="12" t="s">
        <v>36</v>
      </c>
      <c r="B110" s="23">
        <v>754648.7</v>
      </c>
      <c r="C110" s="23">
        <v>660.55</v>
      </c>
      <c r="D110" s="4">
        <v>0.66420328615253255</v>
      </c>
      <c r="E110" s="4">
        <v>8.4842724430127317E-2</v>
      </c>
    </row>
    <row r="111" spans="1:5">
      <c r="A111" s="12" t="s">
        <v>117</v>
      </c>
      <c r="B111" s="23">
        <v>1332059.5000000002</v>
      </c>
      <c r="C111" s="23">
        <v>1103.2036499999999</v>
      </c>
      <c r="D111" s="4">
        <v>1.1724108147946184</v>
      </c>
      <c r="E111" s="4">
        <v>0.149759162220823</v>
      </c>
    </row>
    <row r="112" spans="1:5">
      <c r="A112" s="12" t="s">
        <v>100</v>
      </c>
      <c r="B112" s="23">
        <v>121006.21</v>
      </c>
      <c r="C112" s="23">
        <v>121.25656000000001</v>
      </c>
      <c r="D112" s="4">
        <v>0.10650349272033921</v>
      </c>
      <c r="E112" s="4">
        <v>1.3604338719942294E-2</v>
      </c>
    </row>
    <row r="113" spans="1:5">
      <c r="A113" s="12" t="s">
        <v>118</v>
      </c>
      <c r="B113" s="23">
        <v>28906.799999999999</v>
      </c>
      <c r="C113" s="23">
        <v>61.214399999999998</v>
      </c>
      <c r="D113" s="4">
        <v>2.5442290634243494E-2</v>
      </c>
      <c r="E113" s="4">
        <v>3.2498984846284162E-3</v>
      </c>
    </row>
    <row r="114" spans="1:5">
      <c r="A114" s="12" t="s">
        <v>72</v>
      </c>
      <c r="B114" s="23">
        <v>20106550.889999997</v>
      </c>
      <c r="C114" s="23">
        <v>94252.56177</v>
      </c>
      <c r="D114" s="4">
        <v>17.696760326137348</v>
      </c>
      <c r="E114" s="4">
        <v>2.2605148016561891</v>
      </c>
    </row>
    <row r="115" spans="1:5">
      <c r="A115" s="12" t="s">
        <v>101</v>
      </c>
      <c r="B115" s="23">
        <v>290049.12</v>
      </c>
      <c r="C115" s="23">
        <v>285.40576000000004</v>
      </c>
      <c r="D115" s="4">
        <v>0.25528643811305879</v>
      </c>
      <c r="E115" s="4">
        <v>3.2609289010053187E-2</v>
      </c>
    </row>
    <row r="116" spans="1:5">
      <c r="A116" s="12" t="s">
        <v>37</v>
      </c>
      <c r="B116" s="23">
        <v>1234685.1499999999</v>
      </c>
      <c r="C116" s="23">
        <v>1185.0705800000001</v>
      </c>
      <c r="D116" s="4">
        <v>1.0867068796298629</v>
      </c>
      <c r="E116" s="4">
        <v>0.13881167745922096</v>
      </c>
    </row>
    <row r="117" spans="1:5">
      <c r="A117" s="12" t="s">
        <v>38</v>
      </c>
      <c r="B117" s="23">
        <v>1966376.93</v>
      </c>
      <c r="C117" s="23">
        <v>3088.7531600000002</v>
      </c>
      <c r="D117" s="4">
        <v>1.7307046559816883</v>
      </c>
      <c r="E117" s="4">
        <v>0.22107342926284737</v>
      </c>
    </row>
    <row r="118" spans="1:5">
      <c r="A118" s="12" t="s">
        <v>80</v>
      </c>
      <c r="B118" s="23">
        <v>335010.45</v>
      </c>
      <c r="C118" s="23">
        <v>936.60645</v>
      </c>
      <c r="D118" s="4">
        <v>0.29485910700626494</v>
      </c>
      <c r="E118" s="4">
        <v>3.7664146629501842E-2</v>
      </c>
    </row>
    <row r="119" spans="1:5">
      <c r="A119" s="12" t="s">
        <v>102</v>
      </c>
      <c r="B119" s="23">
        <v>376231.19000000006</v>
      </c>
      <c r="C119" s="23">
        <v>409.62480000000005</v>
      </c>
      <c r="D119" s="4">
        <v>0.33113949941353887</v>
      </c>
      <c r="E119" s="4">
        <v>4.2298461754706362E-2</v>
      </c>
    </row>
    <row r="120" spans="1:5">
      <c r="A120" s="12" t="s">
        <v>39</v>
      </c>
      <c r="B120" s="23">
        <v>1177822.07</v>
      </c>
      <c r="C120" s="23">
        <v>5671.0142299999998</v>
      </c>
      <c r="D120" s="4">
        <v>1.0366588975731068</v>
      </c>
      <c r="E120" s="4">
        <v>0.13241874439422227</v>
      </c>
    </row>
    <row r="121" spans="1:5">
      <c r="A121" s="12" t="s">
        <v>81</v>
      </c>
      <c r="B121" s="23">
        <v>132599.51</v>
      </c>
      <c r="C121" s="23">
        <v>343.57805000000002</v>
      </c>
      <c r="D121" s="4">
        <v>0.11670732392994992</v>
      </c>
      <c r="E121" s="4">
        <v>1.4907736124768933E-2</v>
      </c>
    </row>
    <row r="122" spans="1:5">
      <c r="A122" s="12" t="s">
        <v>141</v>
      </c>
      <c r="B122" s="23">
        <v>15848.529999999999</v>
      </c>
      <c r="C122" s="23">
        <v>19.238780000000002</v>
      </c>
      <c r="D122" s="4">
        <v>1.3949067568375849E-2</v>
      </c>
      <c r="E122" s="4">
        <v>1.7817992178514395E-3</v>
      </c>
    </row>
    <row r="123" spans="1:5">
      <c r="A123" s="12" t="s">
        <v>103</v>
      </c>
      <c r="B123" s="23">
        <v>14709.44</v>
      </c>
      <c r="C123" s="23">
        <v>29.376809999999999</v>
      </c>
      <c r="D123" s="4">
        <v>1.2946498662839423E-2</v>
      </c>
      <c r="E123" s="4">
        <v>1.6537349954243502E-3</v>
      </c>
    </row>
    <row r="124" spans="1:5">
      <c r="A124" s="12" t="s">
        <v>40</v>
      </c>
      <c r="B124" s="23">
        <v>22649390.329999998</v>
      </c>
      <c r="C124" s="23">
        <v>109109.93076</v>
      </c>
      <c r="D124" s="4">
        <v>19.934837874281623</v>
      </c>
      <c r="E124" s="4">
        <v>2.5463980555171966</v>
      </c>
    </row>
    <row r="125" spans="1:5">
      <c r="A125" s="12" t="s">
        <v>119</v>
      </c>
      <c r="B125" s="23">
        <v>160628.31999999998</v>
      </c>
      <c r="C125" s="23">
        <v>766.83753999999999</v>
      </c>
      <c r="D125" s="4">
        <v>0.14137685255823082</v>
      </c>
      <c r="E125" s="4">
        <v>1.8058925019594288E-2</v>
      </c>
    </row>
    <row r="126" spans="1:5">
      <c r="A126" s="12" t="s">
        <v>120</v>
      </c>
      <c r="B126" s="23">
        <v>3550604.79</v>
      </c>
      <c r="C126" s="23">
        <v>17061.171289999998</v>
      </c>
      <c r="D126" s="4">
        <v>3.1250611964837716</v>
      </c>
      <c r="E126" s="4">
        <v>0.39918306856986574</v>
      </c>
    </row>
    <row r="127" spans="1:5">
      <c r="A127" s="12" t="s">
        <v>132</v>
      </c>
      <c r="B127" s="23">
        <v>166779.47</v>
      </c>
      <c r="C127" s="23">
        <v>289.88159999999999</v>
      </c>
      <c r="D127" s="4">
        <v>0.14679078097766246</v>
      </c>
      <c r="E127" s="4">
        <v>1.8750479016014586E-2</v>
      </c>
    </row>
    <row r="128" spans="1:5">
      <c r="A128" s="12" t="s">
        <v>133</v>
      </c>
      <c r="B128" s="23">
        <v>1657356.3900000001</v>
      </c>
      <c r="C128" s="23">
        <v>1190.5</v>
      </c>
      <c r="D128" s="4">
        <v>1.4587205418413871</v>
      </c>
      <c r="E128" s="4">
        <v>0.18633124456357061</v>
      </c>
    </row>
    <row r="129" spans="1:5">
      <c r="A129" s="12" t="s">
        <v>142</v>
      </c>
      <c r="B129" s="23">
        <v>2995.89</v>
      </c>
      <c r="C129" s="23">
        <v>6.6925999999999997</v>
      </c>
      <c r="D129" s="4">
        <v>2.6368295379711258E-3</v>
      </c>
      <c r="E129" s="4">
        <v>3.368182701341354E-4</v>
      </c>
    </row>
    <row r="130" spans="1:5">
      <c r="A130" s="12" t="s">
        <v>73</v>
      </c>
      <c r="B130" s="23">
        <v>25447.25</v>
      </c>
      <c r="C130" s="23">
        <v>51.66818</v>
      </c>
      <c r="D130" s="4">
        <v>2.2397371218614747E-2</v>
      </c>
      <c r="E130" s="4">
        <v>2.860952413029476E-3</v>
      </c>
    </row>
    <row r="131" spans="1:5">
      <c r="A131" s="12" t="s">
        <v>74</v>
      </c>
      <c r="B131" s="23">
        <v>4495948.1399999997</v>
      </c>
      <c r="C131" s="23">
        <v>4550.3756699999994</v>
      </c>
      <c r="D131" s="4">
        <v>3.9571041849795359</v>
      </c>
      <c r="E131" s="4">
        <v>0.50546497873005469</v>
      </c>
    </row>
    <row r="132" spans="1:5">
      <c r="A132" s="12" t="s">
        <v>41</v>
      </c>
      <c r="B132" s="23">
        <v>2161248.1</v>
      </c>
      <c r="C132" s="23">
        <v>9717.6571699999986</v>
      </c>
      <c r="D132" s="4">
        <v>1.9022203181571999</v>
      </c>
      <c r="E132" s="4">
        <v>0.24298216769396969</v>
      </c>
    </row>
    <row r="133" spans="1:5">
      <c r="A133" s="12" t="s">
        <v>104</v>
      </c>
      <c r="B133" s="23">
        <v>12457.33</v>
      </c>
      <c r="C133" s="23">
        <v>24.756080000000001</v>
      </c>
      <c r="D133" s="4">
        <v>1.0964306335764612E-2</v>
      </c>
      <c r="E133" s="4">
        <v>1.4005375167613194E-3</v>
      </c>
    </row>
    <row r="134" spans="1:5">
      <c r="A134" s="12" t="s">
        <v>42</v>
      </c>
      <c r="B134" s="23">
        <v>5032272.6399999997</v>
      </c>
      <c r="C134" s="23">
        <v>9080.7609299999967</v>
      </c>
      <c r="D134" s="4">
        <v>4.4291496484436799</v>
      </c>
      <c r="E134" s="4">
        <v>0.56576221605203747</v>
      </c>
    </row>
    <row r="135" spans="1:5">
      <c r="A135" s="12" t="s">
        <v>143</v>
      </c>
      <c r="B135" s="23">
        <v>16491.900000000001</v>
      </c>
      <c r="C135" s="23">
        <v>16.848589999999998</v>
      </c>
      <c r="D135" s="4">
        <v>1.451532901984586E-2</v>
      </c>
      <c r="E135" s="4">
        <v>1.8541312362019796E-3</v>
      </c>
    </row>
    <row r="136" spans="1:5">
      <c r="A136" s="12" t="s">
        <v>134</v>
      </c>
      <c r="B136" s="23">
        <v>494687.11000000004</v>
      </c>
      <c r="C136" s="23">
        <v>307.47082</v>
      </c>
      <c r="D136" s="4">
        <v>0.43539835698292384</v>
      </c>
      <c r="E136" s="4">
        <v>5.56160795783072E-2</v>
      </c>
    </row>
    <row r="137" spans="1:5">
      <c r="A137" s="12" t="s">
        <v>106</v>
      </c>
      <c r="B137" s="23">
        <v>1337504.1600000001</v>
      </c>
      <c r="C137" s="23">
        <v>6332.6131999999998</v>
      </c>
      <c r="D137" s="4">
        <v>1.1772029267587458</v>
      </c>
      <c r="E137" s="4">
        <v>0.15037128782045067</v>
      </c>
    </row>
    <row r="138" spans="1:5">
      <c r="A138" s="12" t="s">
        <v>22</v>
      </c>
      <c r="B138" s="23">
        <v>831599.7</v>
      </c>
      <c r="C138" s="23">
        <v>1086.6232</v>
      </c>
      <c r="D138" s="4">
        <v>0.73193163057653199</v>
      </c>
      <c r="E138" s="4">
        <v>9.349407768578484E-2</v>
      </c>
    </row>
    <row r="139" spans="1:5">
      <c r="A139" s="7" t="s">
        <v>33</v>
      </c>
      <c r="B139" s="13">
        <v>113617128.33</v>
      </c>
      <c r="C139" s="13">
        <v>447237.98104000004</v>
      </c>
      <c r="D139" s="13">
        <v>100</v>
      </c>
      <c r="E139" s="13">
        <v>12.773608050268423</v>
      </c>
    </row>
    <row r="140" spans="1:5">
      <c r="A140" s="6"/>
      <c r="B140" s="25"/>
      <c r="C140" s="25"/>
      <c r="D140" s="15"/>
      <c r="E140" s="15"/>
    </row>
    <row r="141" spans="1:5">
      <c r="A141" s="16" t="s">
        <v>43</v>
      </c>
      <c r="B141" s="26"/>
      <c r="C141" s="26"/>
      <c r="D141" s="3"/>
      <c r="E141" s="3"/>
    </row>
    <row r="142" spans="1:5">
      <c r="A142" s="12" t="s">
        <v>135</v>
      </c>
      <c r="B142" s="23">
        <v>108586.22</v>
      </c>
      <c r="C142" s="23">
        <v>148.28400000000002</v>
      </c>
      <c r="D142" s="4">
        <v>9.318266273248625</v>
      </c>
      <c r="E142" s="4">
        <v>1.2207999219198521E-2</v>
      </c>
    </row>
    <row r="143" spans="1:5">
      <c r="A143" s="12" t="s">
        <v>75</v>
      </c>
      <c r="B143" s="23">
        <v>33288.58</v>
      </c>
      <c r="C143" s="23">
        <v>17.838160000000002</v>
      </c>
      <c r="D143" s="4">
        <v>2.8566410387831782</v>
      </c>
      <c r="E143" s="4">
        <v>3.7425279068396297E-3</v>
      </c>
    </row>
    <row r="144" spans="1:5">
      <c r="A144" s="12" t="s">
        <v>76</v>
      </c>
      <c r="B144" s="23">
        <v>1020398.16</v>
      </c>
      <c r="C144" s="23">
        <v>462.99769999999995</v>
      </c>
      <c r="D144" s="4">
        <v>87.564902430648701</v>
      </c>
      <c r="E144" s="4">
        <v>0.11472008087722003</v>
      </c>
    </row>
    <row r="145" spans="1:5">
      <c r="A145" s="12" t="s">
        <v>22</v>
      </c>
      <c r="B145" s="23">
        <v>3032.01</v>
      </c>
      <c r="C145" s="23">
        <v>5.6462000000000003</v>
      </c>
      <c r="D145" s="4">
        <v>0.26019025731950668</v>
      </c>
      <c r="E145" s="4">
        <v>3.4087912547837204E-4</v>
      </c>
    </row>
    <row r="146" spans="1:5">
      <c r="A146" s="7" t="s">
        <v>43</v>
      </c>
      <c r="B146" s="13">
        <v>1165304.97</v>
      </c>
      <c r="C146" s="13">
        <v>634.76606000000004</v>
      </c>
      <c r="D146" s="13">
        <v>100</v>
      </c>
      <c r="E146" s="13">
        <v>0.13101148712873656</v>
      </c>
    </row>
    <row r="147" spans="1:5">
      <c r="A147" s="7" t="s">
        <v>0</v>
      </c>
      <c r="B147" s="13">
        <v>889467782.97000003</v>
      </c>
      <c r="C147" s="13">
        <v>2685627.5129400003</v>
      </c>
      <c r="D147" s="13"/>
      <c r="E147" s="13">
        <v>100</v>
      </c>
    </row>
    <row r="148" spans="1:5">
      <c r="A148" s="49" t="s">
        <v>44</v>
      </c>
      <c r="B148" s="33"/>
      <c r="C148" s="33"/>
      <c r="D148" s="33"/>
      <c r="E148" s="6"/>
    </row>
    <row r="149" spans="1:5" ht="15.75">
      <c r="A149" s="43" t="s">
        <v>144</v>
      </c>
      <c r="B149" s="33"/>
      <c r="C149" s="33"/>
      <c r="D149" s="6"/>
      <c r="E149" s="6"/>
    </row>
    <row r="150" spans="1:5" ht="15.75">
      <c r="A150" s="43" t="s">
        <v>82</v>
      </c>
      <c r="B150" s="41"/>
      <c r="C150" s="41"/>
      <c r="D150" s="42"/>
      <c r="E150" s="6"/>
    </row>
    <row r="151" spans="1:5">
      <c r="B151" s="44"/>
      <c r="C151" s="44"/>
      <c r="D151" s="41"/>
      <c r="E151" s="6"/>
    </row>
    <row r="152" spans="1:5">
      <c r="A152" s="45"/>
      <c r="B152" s="46"/>
      <c r="C152" s="46"/>
      <c r="D152" s="47"/>
      <c r="E152" s="6"/>
    </row>
    <row r="153" spans="1:5">
      <c r="E153" s="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56"/>
  <sheetViews>
    <sheetView topLeftCell="A148" workbookViewId="0">
      <selection activeCell="A156" sqref="A156"/>
    </sheetView>
  </sheetViews>
  <sheetFormatPr baseColWidth="10" defaultRowHeight="15"/>
  <cols>
    <col min="1" max="1" width="41.7109375" style="48" customWidth="1"/>
    <col min="2" max="5" width="25.140625" style="48" customWidth="1"/>
    <col min="6" max="16384" width="11.42578125" style="48"/>
  </cols>
  <sheetData>
    <row r="4" spans="1:7">
      <c r="A4" s="20"/>
      <c r="B4" s="20"/>
      <c r="C4" s="20"/>
      <c r="D4" s="20"/>
      <c r="E4" s="20"/>
      <c r="F4" s="20"/>
      <c r="G4" s="20"/>
    </row>
    <row r="5" spans="1:7">
      <c r="A5" s="28" t="s">
        <v>145</v>
      </c>
      <c r="B5" s="28"/>
      <c r="C5" s="28"/>
      <c r="D5" s="28"/>
      <c r="E5" s="28"/>
      <c r="F5" s="6"/>
      <c r="G5" s="20"/>
    </row>
    <row r="6" spans="1:7">
      <c r="A6" s="29"/>
      <c r="B6" s="30"/>
      <c r="C6" s="31"/>
      <c r="D6" s="31"/>
      <c r="E6" s="32"/>
      <c r="F6" s="6"/>
      <c r="G6" s="20"/>
    </row>
    <row r="7" spans="1:7" ht="25.5">
      <c r="A7" s="7" t="s">
        <v>1</v>
      </c>
      <c r="B7" s="1" t="s">
        <v>88</v>
      </c>
      <c r="C7" s="2" t="s">
        <v>84</v>
      </c>
      <c r="D7" s="2" t="s">
        <v>87</v>
      </c>
      <c r="E7" s="8" t="s">
        <v>86</v>
      </c>
      <c r="F7" s="6"/>
      <c r="G7" s="20"/>
    </row>
    <row r="8" spans="1:7">
      <c r="A8" s="9" t="s">
        <v>2</v>
      </c>
      <c r="B8" s="10"/>
      <c r="C8" s="10"/>
      <c r="D8" s="10"/>
      <c r="E8" s="10"/>
      <c r="F8" s="6"/>
      <c r="G8" s="20"/>
    </row>
    <row r="9" spans="1:7">
      <c r="A9" s="11" t="s">
        <v>110</v>
      </c>
      <c r="B9" s="23">
        <v>273385</v>
      </c>
      <c r="C9" s="23">
        <v>246</v>
      </c>
      <c r="D9" s="4">
        <v>7.4699790864838397E-2</v>
      </c>
      <c r="E9" s="4">
        <v>2.6043080921735264E-2</v>
      </c>
      <c r="F9" s="6"/>
      <c r="G9" s="20"/>
    </row>
    <row r="10" spans="1:7">
      <c r="A10" s="11" t="s">
        <v>45</v>
      </c>
      <c r="B10" s="23">
        <v>7487105.8300000001</v>
      </c>
      <c r="C10" s="23">
        <v>8858.1499999999978</v>
      </c>
      <c r="D10" s="4">
        <v>2.0457788089467686</v>
      </c>
      <c r="E10" s="4">
        <v>0.7132333632067811</v>
      </c>
      <c r="F10" s="6"/>
      <c r="G10" s="20"/>
    </row>
    <row r="11" spans="1:7">
      <c r="A11" s="11" t="s">
        <v>3</v>
      </c>
      <c r="B11" s="23">
        <v>107134148.04999997</v>
      </c>
      <c r="C11" s="23">
        <v>281400.52427999995</v>
      </c>
      <c r="D11" s="4">
        <v>29.273363402592061</v>
      </c>
      <c r="E11" s="4">
        <v>10.205765814317958</v>
      </c>
      <c r="F11" s="6"/>
      <c r="G11" s="20"/>
    </row>
    <row r="12" spans="1:7">
      <c r="A12" s="11" t="s">
        <v>46</v>
      </c>
      <c r="B12" s="23">
        <v>3262759.2100000004</v>
      </c>
      <c r="C12" s="23">
        <v>4224.8821499999995</v>
      </c>
      <c r="D12" s="4">
        <v>0.89151720331885564</v>
      </c>
      <c r="E12" s="4">
        <v>0.31081552438563576</v>
      </c>
      <c r="F12" s="6"/>
      <c r="G12" s="20"/>
    </row>
    <row r="13" spans="1:7">
      <c r="A13" s="11" t="s">
        <v>4</v>
      </c>
      <c r="B13" s="23">
        <v>46800479.199999996</v>
      </c>
      <c r="C13" s="23">
        <v>114912.64779000002</v>
      </c>
      <c r="D13" s="4">
        <v>12.787775512973349</v>
      </c>
      <c r="E13" s="4">
        <v>4.4582865445492175</v>
      </c>
      <c r="F13" s="6"/>
      <c r="G13" s="20"/>
    </row>
    <row r="14" spans="1:7">
      <c r="A14" s="11" t="s">
        <v>5</v>
      </c>
      <c r="B14" s="23">
        <v>5091489.28</v>
      </c>
      <c r="C14" s="23">
        <v>8280.1280000000006</v>
      </c>
      <c r="D14" s="4">
        <v>1.3911998990674932</v>
      </c>
      <c r="E14" s="4">
        <v>0.48502319926545939</v>
      </c>
      <c r="F14" s="6"/>
      <c r="G14" s="20"/>
    </row>
    <row r="15" spans="1:7">
      <c r="A15" s="11" t="s">
        <v>6</v>
      </c>
      <c r="B15" s="23">
        <v>2211497.1200000006</v>
      </c>
      <c r="C15" s="23">
        <v>8416.8322900000003</v>
      </c>
      <c r="D15" s="4">
        <v>0.60427006734894917</v>
      </c>
      <c r="E15" s="4">
        <v>0.21067066025694348</v>
      </c>
      <c r="F15" s="6"/>
      <c r="G15" s="20"/>
    </row>
    <row r="16" spans="1:7">
      <c r="A16" s="11" t="s">
        <v>47</v>
      </c>
      <c r="B16" s="23">
        <v>5514064.5100000007</v>
      </c>
      <c r="C16" s="23">
        <v>14607.066659999999</v>
      </c>
      <c r="D16" s="4">
        <v>1.5066644684683783</v>
      </c>
      <c r="E16" s="4">
        <v>0.52527837387420129</v>
      </c>
      <c r="F16" s="6"/>
      <c r="G16" s="20"/>
    </row>
    <row r="17" spans="1:7">
      <c r="A17" s="11" t="s">
        <v>7</v>
      </c>
      <c r="B17" s="23">
        <v>13404228.129999999</v>
      </c>
      <c r="C17" s="23">
        <v>46753.223669999999</v>
      </c>
      <c r="D17" s="4">
        <v>3.6625748962656459</v>
      </c>
      <c r="E17" s="4">
        <v>1.2769076499551553</v>
      </c>
      <c r="F17" s="6"/>
      <c r="G17" s="20"/>
    </row>
    <row r="18" spans="1:7">
      <c r="A18" s="11" t="s">
        <v>8</v>
      </c>
      <c r="B18" s="23">
        <v>257884.61</v>
      </c>
      <c r="C18" s="23">
        <v>1093.2715199999998</v>
      </c>
      <c r="D18" s="4">
        <v>7.0464460135927026E-2</v>
      </c>
      <c r="E18" s="4">
        <v>2.4566489627083195E-2</v>
      </c>
      <c r="F18" s="6"/>
      <c r="G18" s="20"/>
    </row>
    <row r="19" spans="1:7">
      <c r="A19" s="11" t="s">
        <v>9</v>
      </c>
      <c r="B19" s="23">
        <v>64932616.270000003</v>
      </c>
      <c r="C19" s="23">
        <v>40662.479980000004</v>
      </c>
      <c r="D19" s="4">
        <v>17.742205518502491</v>
      </c>
      <c r="E19" s="4">
        <v>6.1855821642723408</v>
      </c>
      <c r="F19" s="6"/>
      <c r="G19" s="20"/>
    </row>
    <row r="20" spans="1:7">
      <c r="A20" s="11" t="s">
        <v>48</v>
      </c>
      <c r="B20" s="23">
        <v>810381.1100000001</v>
      </c>
      <c r="C20" s="23">
        <v>3281.4051399999998</v>
      </c>
      <c r="D20" s="4">
        <v>0.22142875226444614</v>
      </c>
      <c r="E20" s="4">
        <v>7.7198166780092725E-2</v>
      </c>
      <c r="F20" s="6"/>
      <c r="G20" s="20"/>
    </row>
    <row r="21" spans="1:7">
      <c r="A21" s="11" t="s">
        <v>111</v>
      </c>
      <c r="B21" s="23">
        <v>64963</v>
      </c>
      <c r="C21" s="23">
        <v>88.43</v>
      </c>
      <c r="D21" s="4">
        <v>1.7750507577052495E-2</v>
      </c>
      <c r="E21" s="4">
        <v>6.1884765657175336E-3</v>
      </c>
      <c r="F21" s="6"/>
      <c r="G21" s="20"/>
    </row>
    <row r="22" spans="1:7">
      <c r="A22" s="12" t="s">
        <v>49</v>
      </c>
      <c r="B22" s="23">
        <v>67506.12</v>
      </c>
      <c r="C22" s="23">
        <v>43.970919999999992</v>
      </c>
      <c r="D22" s="4">
        <v>1.844539036924734E-2</v>
      </c>
      <c r="E22" s="4">
        <v>6.4307381380557501E-3</v>
      </c>
      <c r="F22" s="6"/>
      <c r="G22" s="20"/>
    </row>
    <row r="23" spans="1:7">
      <c r="A23" s="12" t="s">
        <v>146</v>
      </c>
      <c r="B23" s="23">
        <v>6448.25</v>
      </c>
      <c r="C23" s="23">
        <v>8.0603200000000008</v>
      </c>
      <c r="D23" s="4">
        <v>1.7619215627931095E-3</v>
      </c>
      <c r="E23" s="4">
        <v>6.1427033872955513E-4</v>
      </c>
      <c r="F23" s="6"/>
      <c r="G23" s="20"/>
    </row>
    <row r="24" spans="1:7">
      <c r="A24" s="12" t="s">
        <v>10</v>
      </c>
      <c r="B24" s="23">
        <v>7819027.71</v>
      </c>
      <c r="C24" s="23">
        <v>13026.164100000002</v>
      </c>
      <c r="D24" s="4">
        <v>2.1364732326330129</v>
      </c>
      <c r="E24" s="4">
        <v>0.74485275849377386</v>
      </c>
      <c r="F24" s="6"/>
      <c r="G24" s="20"/>
    </row>
    <row r="25" spans="1:7">
      <c r="A25" s="12" t="s">
        <v>89</v>
      </c>
      <c r="B25" s="23">
        <v>40643.78</v>
      </c>
      <c r="C25" s="23">
        <v>21.211500000000001</v>
      </c>
      <c r="D25" s="4">
        <v>1.1105517369118648E-2</v>
      </c>
      <c r="E25" s="4">
        <v>3.8717897891442665E-3</v>
      </c>
      <c r="F25" s="6"/>
      <c r="G25" s="20"/>
    </row>
    <row r="26" spans="1:7">
      <c r="A26" s="12" t="s">
        <v>50</v>
      </c>
      <c r="B26" s="23">
        <v>1450318.1199999999</v>
      </c>
      <c r="C26" s="23">
        <v>472.73565999999994</v>
      </c>
      <c r="D26" s="4">
        <v>0.39628531284264168</v>
      </c>
      <c r="E26" s="4">
        <v>0.13815956311216399</v>
      </c>
      <c r="F26" s="6"/>
      <c r="G26" s="20"/>
    </row>
    <row r="27" spans="1:7">
      <c r="A27" s="12" t="s">
        <v>11</v>
      </c>
      <c r="B27" s="23">
        <v>9452535.120000001</v>
      </c>
      <c r="C27" s="23">
        <v>19763.450630000003</v>
      </c>
      <c r="D27" s="4">
        <v>2.5828132363024312</v>
      </c>
      <c r="E27" s="4">
        <v>0.90046321870513957</v>
      </c>
      <c r="F27" s="6"/>
      <c r="G27" s="20"/>
    </row>
    <row r="28" spans="1:7">
      <c r="A28" s="12" t="s">
        <v>12</v>
      </c>
      <c r="B28" s="23">
        <v>27518457.199999999</v>
      </c>
      <c r="C28" s="23">
        <v>122901.02669</v>
      </c>
      <c r="D28" s="4">
        <v>7.5191506401704782</v>
      </c>
      <c r="E28" s="4">
        <v>2.6214510953450567</v>
      </c>
      <c r="F28" s="6"/>
      <c r="G28" s="20"/>
    </row>
    <row r="29" spans="1:7">
      <c r="A29" s="12" t="s">
        <v>77</v>
      </c>
      <c r="B29" s="23">
        <v>4672131.7700000005</v>
      </c>
      <c r="C29" s="23">
        <v>11998.07056</v>
      </c>
      <c r="D29" s="4">
        <v>1.2766145403440836</v>
      </c>
      <c r="E29" s="4">
        <v>0.44507454967580601</v>
      </c>
      <c r="F29" s="6"/>
      <c r="G29" s="20"/>
    </row>
    <row r="30" spans="1:7">
      <c r="A30" s="12" t="s">
        <v>51</v>
      </c>
      <c r="B30" s="23">
        <v>1105088.0899999999</v>
      </c>
      <c r="C30" s="23">
        <v>3079.8529900000003</v>
      </c>
      <c r="D30" s="4">
        <v>0.30195456667419096</v>
      </c>
      <c r="E30" s="4">
        <v>0.10527241272753025</v>
      </c>
      <c r="F30" s="6"/>
      <c r="G30" s="20"/>
    </row>
    <row r="31" spans="1:7">
      <c r="A31" s="12" t="s">
        <v>52</v>
      </c>
      <c r="B31" s="23">
        <v>70055.72</v>
      </c>
      <c r="C31" s="23">
        <v>28.08306</v>
      </c>
      <c r="D31" s="4">
        <v>1.914204375838351E-2</v>
      </c>
      <c r="E31" s="4">
        <v>6.6736170052871507E-3</v>
      </c>
      <c r="F31" s="6"/>
      <c r="G31" s="20"/>
    </row>
    <row r="32" spans="1:7">
      <c r="A32" s="12" t="s">
        <v>13</v>
      </c>
      <c r="B32" s="23">
        <v>53546514.009999983</v>
      </c>
      <c r="C32" s="23">
        <v>81217.540340000021</v>
      </c>
      <c r="D32" s="4">
        <v>14.631063877272481</v>
      </c>
      <c r="E32" s="4">
        <v>5.1009243281060064</v>
      </c>
      <c r="F32" s="6"/>
      <c r="G32" s="20"/>
    </row>
    <row r="33" spans="1:7">
      <c r="A33" s="12" t="s">
        <v>14</v>
      </c>
      <c r="B33" s="23">
        <v>2817148.1799999997</v>
      </c>
      <c r="C33" s="23">
        <v>9792.92929</v>
      </c>
      <c r="D33" s="4">
        <v>0.76975832573572101</v>
      </c>
      <c r="E33" s="4">
        <v>0.2683659235885627</v>
      </c>
      <c r="F33" s="6"/>
      <c r="G33" s="20"/>
    </row>
    <row r="34" spans="1:7">
      <c r="A34" s="12" t="s">
        <v>22</v>
      </c>
      <c r="B34" s="23">
        <v>167391.53</v>
      </c>
      <c r="C34" s="23">
        <v>149.13679999999999</v>
      </c>
      <c r="D34" s="4">
        <v>4.5738106639154751E-2</v>
      </c>
      <c r="E34" s="4">
        <v>1.5945977875168996E-2</v>
      </c>
      <c r="F34" s="6"/>
      <c r="G34" s="20"/>
    </row>
    <row r="35" spans="1:7">
      <c r="A35" s="7" t="s">
        <v>2</v>
      </c>
      <c r="B35" s="13">
        <v>365978266.91999996</v>
      </c>
      <c r="C35" s="13">
        <v>795327.27434000024</v>
      </c>
      <c r="D35" s="13">
        <v>100</v>
      </c>
      <c r="E35" s="13">
        <v>34.863659750878753</v>
      </c>
      <c r="F35" s="6"/>
      <c r="G35" s="20"/>
    </row>
    <row r="36" spans="1:7">
      <c r="A36" s="5"/>
      <c r="B36" s="24"/>
      <c r="C36" s="24"/>
      <c r="D36" s="24"/>
      <c r="E36" s="24"/>
      <c r="F36" s="6"/>
      <c r="G36" s="20"/>
    </row>
    <row r="37" spans="1:7">
      <c r="A37" s="9" t="s">
        <v>15</v>
      </c>
      <c r="B37" s="24"/>
      <c r="C37" s="24"/>
      <c r="D37" s="14"/>
      <c r="E37" s="14"/>
      <c r="F37" s="6"/>
      <c r="G37" s="20"/>
    </row>
    <row r="38" spans="1:7">
      <c r="A38" s="12" t="s">
        <v>112</v>
      </c>
      <c r="B38" s="23">
        <v>118049.25</v>
      </c>
      <c r="C38" s="23">
        <v>109.75057</v>
      </c>
      <c r="D38" s="4">
        <v>0.15677854389561974</v>
      </c>
      <c r="E38" s="4">
        <v>1.1245555427328333E-2</v>
      </c>
      <c r="F38" s="6"/>
      <c r="G38" s="20"/>
    </row>
    <row r="39" spans="1:7">
      <c r="A39" s="12" t="s">
        <v>123</v>
      </c>
      <c r="B39" s="23">
        <v>37314.850000000006</v>
      </c>
      <c r="C39" s="23">
        <v>16.261990000000001</v>
      </c>
      <c r="D39" s="4">
        <v>4.9557009880905355E-2</v>
      </c>
      <c r="E39" s="4">
        <v>3.5546707322362723E-3</v>
      </c>
      <c r="F39" s="6"/>
      <c r="G39" s="20"/>
    </row>
    <row r="40" spans="1:7">
      <c r="A40" s="12" t="s">
        <v>53</v>
      </c>
      <c r="B40" s="23">
        <v>1737214.52</v>
      </c>
      <c r="C40" s="23">
        <v>2180.21792</v>
      </c>
      <c r="D40" s="4">
        <v>2.3071553853999749</v>
      </c>
      <c r="E40" s="4">
        <v>0.16548976104312046</v>
      </c>
      <c r="F40" s="6"/>
      <c r="G40" s="20"/>
    </row>
    <row r="41" spans="1:7">
      <c r="A41" s="12" t="s">
        <v>124</v>
      </c>
      <c r="B41" s="23">
        <v>1379.97</v>
      </c>
      <c r="C41" s="23">
        <v>1.6261099999999999</v>
      </c>
      <c r="D41" s="4">
        <v>1.8327070033874705E-3</v>
      </c>
      <c r="E41" s="4">
        <v>1.3145809162743756E-4</v>
      </c>
      <c r="F41" s="6"/>
      <c r="G41" s="20"/>
    </row>
    <row r="42" spans="1:7">
      <c r="A42" s="12" t="s">
        <v>90</v>
      </c>
      <c r="B42" s="23">
        <v>88165.97</v>
      </c>
      <c r="C42" s="23">
        <v>19.24099</v>
      </c>
      <c r="D42" s="4">
        <v>0.11709123435976843</v>
      </c>
      <c r="E42" s="4">
        <v>8.3988276286309921E-3</v>
      </c>
      <c r="F42" s="6"/>
      <c r="G42" s="20"/>
    </row>
    <row r="43" spans="1:7">
      <c r="A43" s="12" t="s">
        <v>54</v>
      </c>
      <c r="B43" s="23">
        <v>2567421.5100000002</v>
      </c>
      <c r="C43" s="23">
        <v>5654.1949399999994</v>
      </c>
      <c r="D43" s="4">
        <v>3.4097345464210345</v>
      </c>
      <c r="E43" s="4">
        <v>0.24457657203260513</v>
      </c>
      <c r="F43" s="6"/>
      <c r="G43" s="20"/>
    </row>
    <row r="44" spans="1:7">
      <c r="A44" s="12" t="s">
        <v>113</v>
      </c>
      <c r="B44" s="23">
        <v>6866.72</v>
      </c>
      <c r="C44" s="23">
        <v>10.55551</v>
      </c>
      <c r="D44" s="4">
        <v>9.1195358118660638E-3</v>
      </c>
      <c r="E44" s="4">
        <v>6.5413444273423188E-4</v>
      </c>
      <c r="F44" s="6"/>
      <c r="G44" s="20"/>
    </row>
    <row r="45" spans="1:7">
      <c r="A45" s="12" t="s">
        <v>91</v>
      </c>
      <c r="B45" s="23">
        <v>39728.009999999995</v>
      </c>
      <c r="C45" s="23">
        <v>49.366770000000002</v>
      </c>
      <c r="D45" s="4">
        <v>5.2761873198437254E-2</v>
      </c>
      <c r="E45" s="4">
        <v>3.7845521125500947E-3</v>
      </c>
      <c r="F45" s="6"/>
      <c r="G45" s="20"/>
    </row>
    <row r="46" spans="1:7">
      <c r="A46" s="12" t="s">
        <v>92</v>
      </c>
      <c r="B46" s="23">
        <v>88229.06</v>
      </c>
      <c r="C46" s="23">
        <v>86.252960000000002</v>
      </c>
      <c r="D46" s="4">
        <v>0.11717502276447556</v>
      </c>
      <c r="E46" s="4">
        <v>8.404837680299343E-3</v>
      </c>
      <c r="F46" s="6"/>
      <c r="G46" s="20"/>
    </row>
    <row r="47" spans="1:7">
      <c r="A47" s="12" t="s">
        <v>138</v>
      </c>
      <c r="B47" s="23">
        <v>2516.0700000000002</v>
      </c>
      <c r="C47" s="23">
        <v>3.4845100000000002</v>
      </c>
      <c r="D47" s="4">
        <v>3.3415357652797619E-3</v>
      </c>
      <c r="E47" s="4">
        <v>2.3968474720540794E-4</v>
      </c>
      <c r="F47" s="6"/>
      <c r="G47" s="20"/>
    </row>
    <row r="48" spans="1:7">
      <c r="A48" s="12" t="s">
        <v>16</v>
      </c>
      <c r="B48" s="23">
        <v>14142275.949999999</v>
      </c>
      <c r="C48" s="23">
        <v>21593.488369999999</v>
      </c>
      <c r="D48" s="4">
        <v>18.782037419221574</v>
      </c>
      <c r="E48" s="4">
        <v>1.3472152348642406</v>
      </c>
      <c r="F48" s="6"/>
      <c r="G48" s="20"/>
    </row>
    <row r="49" spans="1:7">
      <c r="A49" s="12" t="s">
        <v>55</v>
      </c>
      <c r="B49" s="23">
        <v>1827503.69</v>
      </c>
      <c r="C49" s="23">
        <v>821.03409999999997</v>
      </c>
      <c r="D49" s="4">
        <v>2.4270663937472881</v>
      </c>
      <c r="E49" s="4">
        <v>0.17409084801082647</v>
      </c>
      <c r="F49" s="6"/>
      <c r="G49" s="20"/>
    </row>
    <row r="50" spans="1:7">
      <c r="A50" s="12" t="s">
        <v>17</v>
      </c>
      <c r="B50" s="23">
        <v>134691.20000000001</v>
      </c>
      <c r="C50" s="23">
        <v>182.07717000000002</v>
      </c>
      <c r="D50" s="4">
        <v>0.17888034198907402</v>
      </c>
      <c r="E50" s="4">
        <v>1.2830893505662817E-2</v>
      </c>
      <c r="F50" s="6"/>
      <c r="G50" s="20"/>
    </row>
    <row r="51" spans="1:7">
      <c r="A51" s="12" t="s">
        <v>56</v>
      </c>
      <c r="B51" s="23">
        <v>13899.33</v>
      </c>
      <c r="C51" s="23">
        <v>21.42333</v>
      </c>
      <c r="D51" s="4">
        <v>1.8459386387670439E-2</v>
      </c>
      <c r="E51" s="4">
        <v>1.3240718252570645E-3</v>
      </c>
      <c r="F51" s="6"/>
      <c r="G51" s="20"/>
    </row>
    <row r="52" spans="1:7">
      <c r="A52" s="12" t="s">
        <v>78</v>
      </c>
      <c r="B52" s="23">
        <v>383683.99000000011</v>
      </c>
      <c r="C52" s="23">
        <v>99.654409999999999</v>
      </c>
      <c r="D52" s="4">
        <v>0.50956204523333726</v>
      </c>
      <c r="E52" s="4">
        <v>3.6550334509736333E-2</v>
      </c>
      <c r="F52" s="6"/>
      <c r="G52" s="20"/>
    </row>
    <row r="53" spans="1:7">
      <c r="A53" s="12" t="s">
        <v>57</v>
      </c>
      <c r="B53" s="23">
        <v>5752566.8300000001</v>
      </c>
      <c r="C53" s="23">
        <v>9018.9100199999993</v>
      </c>
      <c r="D53" s="4">
        <v>7.639854139434525</v>
      </c>
      <c r="E53" s="4">
        <v>0.5479984763662239</v>
      </c>
      <c r="F53" s="6"/>
      <c r="G53" s="20"/>
    </row>
    <row r="54" spans="1:7">
      <c r="A54" s="12" t="s">
        <v>125</v>
      </c>
      <c r="B54" s="23">
        <v>16294.09</v>
      </c>
      <c r="C54" s="23">
        <v>16.76566</v>
      </c>
      <c r="D54" s="4">
        <v>2.1639813080592873E-2</v>
      </c>
      <c r="E54" s="4">
        <v>1.5522003929112327E-3</v>
      </c>
      <c r="F54" s="6"/>
      <c r="G54" s="20"/>
    </row>
    <row r="55" spans="1:7">
      <c r="A55" s="12" t="s">
        <v>93</v>
      </c>
      <c r="B55" s="23">
        <v>11510.11</v>
      </c>
      <c r="C55" s="23">
        <v>19.890729999999998</v>
      </c>
      <c r="D55" s="4">
        <v>1.5286317243679327E-2</v>
      </c>
      <c r="E55" s="4">
        <v>1.0964710066319451E-3</v>
      </c>
      <c r="F55" s="6"/>
      <c r="G55" s="20"/>
    </row>
    <row r="56" spans="1:7">
      <c r="A56" s="12" t="s">
        <v>139</v>
      </c>
      <c r="B56" s="23">
        <v>947.76</v>
      </c>
      <c r="C56" s="23">
        <v>1.08691</v>
      </c>
      <c r="D56" s="4">
        <v>1.2586986597755815E-3</v>
      </c>
      <c r="E56" s="4">
        <v>9.0285093821474522E-5</v>
      </c>
      <c r="F56" s="6"/>
      <c r="G56" s="20"/>
    </row>
    <row r="57" spans="1:7">
      <c r="A57" s="12" t="s">
        <v>126</v>
      </c>
      <c r="B57" s="23">
        <v>2759.33</v>
      </c>
      <c r="C57" s="23">
        <v>3.3662299999999998</v>
      </c>
      <c r="D57" s="4">
        <v>3.6646038795460404E-3</v>
      </c>
      <c r="E57" s="4">
        <v>2.628580737047452E-4</v>
      </c>
      <c r="F57" s="6"/>
      <c r="G57" s="20"/>
    </row>
    <row r="58" spans="1:7">
      <c r="A58" s="12" t="s">
        <v>58</v>
      </c>
      <c r="B58" s="23">
        <v>6759.4</v>
      </c>
      <c r="C58" s="23">
        <v>9.1999300000000002</v>
      </c>
      <c r="D58" s="4">
        <v>8.9770065426764845E-3</v>
      </c>
      <c r="E58" s="4">
        <v>6.4391097237367575E-4</v>
      </c>
      <c r="F58" s="6"/>
      <c r="G58" s="20"/>
    </row>
    <row r="59" spans="1:7">
      <c r="A59" s="12" t="s">
        <v>18</v>
      </c>
      <c r="B59" s="23">
        <v>18356571.459999993</v>
      </c>
      <c r="C59" s="23">
        <v>4712.3499299999985</v>
      </c>
      <c r="D59" s="4">
        <v>24.378948145919516</v>
      </c>
      <c r="E59" s="4">
        <v>1.7486755892912775</v>
      </c>
      <c r="F59" s="6"/>
      <c r="G59" s="20"/>
    </row>
    <row r="60" spans="1:7">
      <c r="A60" s="12" t="s">
        <v>59</v>
      </c>
      <c r="B60" s="23">
        <v>630591.56000000006</v>
      </c>
      <c r="C60" s="23">
        <v>1612.78577</v>
      </c>
      <c r="D60" s="4">
        <v>0.83747441487063523</v>
      </c>
      <c r="E60" s="4">
        <v>6.0071134208692062E-2</v>
      </c>
      <c r="F60" s="6"/>
      <c r="G60" s="20"/>
    </row>
    <row r="61" spans="1:7">
      <c r="A61" s="12" t="s">
        <v>60</v>
      </c>
      <c r="B61" s="23">
        <v>1756215.7</v>
      </c>
      <c r="C61" s="23">
        <v>2629.4289699999999</v>
      </c>
      <c r="D61" s="4">
        <v>2.3323904235954611</v>
      </c>
      <c r="E61" s="4">
        <v>0.16729984304596793</v>
      </c>
      <c r="F61" s="6"/>
      <c r="G61" s="20"/>
    </row>
    <row r="62" spans="1:7">
      <c r="A62" s="12" t="s">
        <v>19</v>
      </c>
      <c r="B62" s="23">
        <v>4381975.84</v>
      </c>
      <c r="C62" s="23">
        <v>6713.3597199999995</v>
      </c>
      <c r="D62" s="4">
        <v>5.819603187491535</v>
      </c>
      <c r="E62" s="4">
        <v>0.41743384384003823</v>
      </c>
      <c r="F62" s="6"/>
      <c r="G62" s="20"/>
    </row>
    <row r="63" spans="1:7">
      <c r="A63" s="12" t="s">
        <v>94</v>
      </c>
      <c r="B63" s="23">
        <v>128327.45</v>
      </c>
      <c r="C63" s="23">
        <v>64.078479999999999</v>
      </c>
      <c r="D63" s="4">
        <v>0.17042878927937233</v>
      </c>
      <c r="E63" s="4">
        <v>1.2224672768549612E-2</v>
      </c>
      <c r="F63" s="6"/>
      <c r="G63" s="20"/>
    </row>
    <row r="64" spans="1:7">
      <c r="A64" s="12" t="s">
        <v>20</v>
      </c>
      <c r="B64" s="23">
        <v>9424873.2999999989</v>
      </c>
      <c r="C64" s="23">
        <v>2195.0264499999998</v>
      </c>
      <c r="D64" s="4">
        <v>12.516961457821241</v>
      </c>
      <c r="E64" s="4">
        <v>0.89782811064616586</v>
      </c>
      <c r="F64" s="6"/>
      <c r="G64" s="20"/>
    </row>
    <row r="65" spans="1:7">
      <c r="A65" s="12" t="s">
        <v>61</v>
      </c>
      <c r="B65" s="23">
        <v>522662.87999999995</v>
      </c>
      <c r="C65" s="23">
        <v>1097.2200699999999</v>
      </c>
      <c r="D65" s="4">
        <v>0.69413677151435538</v>
      </c>
      <c r="E65" s="4">
        <v>4.9789680043262084E-2</v>
      </c>
      <c r="F65" s="6"/>
      <c r="G65" s="20"/>
    </row>
    <row r="66" spans="1:7">
      <c r="A66" s="12" t="s">
        <v>62</v>
      </c>
      <c r="B66" s="23">
        <v>4609454.8</v>
      </c>
      <c r="C66" s="23">
        <v>1835.2866199999999</v>
      </c>
      <c r="D66" s="4">
        <v>6.1217128587998229</v>
      </c>
      <c r="E66" s="4">
        <v>0.43910384388858581</v>
      </c>
      <c r="F66" s="6"/>
      <c r="G66" s="20"/>
    </row>
    <row r="67" spans="1:7">
      <c r="A67" s="12" t="s">
        <v>95</v>
      </c>
      <c r="B67" s="23">
        <v>9124.9699999999993</v>
      </c>
      <c r="C67" s="23">
        <v>11.77548</v>
      </c>
      <c r="D67" s="4">
        <v>1.211866665557988E-2</v>
      </c>
      <c r="E67" s="4">
        <v>8.6925885516179243E-4</v>
      </c>
      <c r="F67" s="6"/>
      <c r="G67" s="20"/>
    </row>
    <row r="68" spans="1:7">
      <c r="A68" s="12" t="s">
        <v>63</v>
      </c>
      <c r="B68" s="23">
        <v>221806.06</v>
      </c>
      <c r="C68" s="23">
        <v>88.661850000000001</v>
      </c>
      <c r="D68" s="4">
        <v>0.29457562088725225</v>
      </c>
      <c r="E68" s="4">
        <v>2.1129590758495409E-2</v>
      </c>
      <c r="F68" s="6"/>
      <c r="G68" s="20"/>
    </row>
    <row r="69" spans="1:7">
      <c r="A69" s="12" t="s">
        <v>21</v>
      </c>
      <c r="B69" s="23">
        <v>8179908.6099999985</v>
      </c>
      <c r="C69" s="23">
        <v>18216.034039999999</v>
      </c>
      <c r="D69" s="4">
        <v>10.863551958822631</v>
      </c>
      <c r="E69" s="4">
        <v>0.77923083513224567</v>
      </c>
      <c r="F69" s="6"/>
      <c r="G69" s="20"/>
    </row>
    <row r="70" spans="1:7">
      <c r="A70" s="12" t="s">
        <v>114</v>
      </c>
      <c r="B70" s="23">
        <v>67884.160000000003</v>
      </c>
      <c r="C70" s="23">
        <v>74.249750000000006</v>
      </c>
      <c r="D70" s="4">
        <v>9.0155420372236797E-2</v>
      </c>
      <c r="E70" s="4">
        <v>6.4667508172870656E-3</v>
      </c>
      <c r="F70" s="6"/>
      <c r="G70" s="20"/>
    </row>
    <row r="71" spans="1:7">
      <c r="A71" s="12" t="s">
        <v>22</v>
      </c>
      <c r="B71" s="23">
        <v>27640.500000000004</v>
      </c>
      <c r="C71" s="23">
        <v>39.519080000000002</v>
      </c>
      <c r="D71" s="4">
        <v>3.6708724049893393E-2</v>
      </c>
      <c r="E71" s="4">
        <v>2.6330770825656988E-3</v>
      </c>
      <c r="F71" s="6"/>
      <c r="G71" s="20"/>
    </row>
    <row r="72" spans="1:7">
      <c r="A72" s="7" t="s">
        <v>15</v>
      </c>
      <c r="B72" s="13">
        <v>75296814.899999976</v>
      </c>
      <c r="C72" s="13">
        <v>79207.625339999984</v>
      </c>
      <c r="D72" s="13">
        <v>100</v>
      </c>
      <c r="E72" s="13">
        <v>7.172891868938021</v>
      </c>
      <c r="F72" s="6"/>
      <c r="G72" s="20"/>
    </row>
    <row r="73" spans="1:7">
      <c r="A73" s="5"/>
      <c r="B73" s="24"/>
      <c r="C73" s="24"/>
      <c r="D73" s="15"/>
      <c r="E73" s="15"/>
      <c r="F73" s="6"/>
      <c r="G73" s="20"/>
    </row>
    <row r="74" spans="1:7">
      <c r="A74" s="9" t="s">
        <v>23</v>
      </c>
      <c r="B74" s="24"/>
      <c r="C74" s="24"/>
      <c r="D74" s="14"/>
      <c r="E74" s="14"/>
      <c r="F74" s="6"/>
      <c r="G74" s="20"/>
    </row>
    <row r="75" spans="1:7">
      <c r="A75" s="12" t="s">
        <v>24</v>
      </c>
      <c r="B75" s="23">
        <v>22078310.460000001</v>
      </c>
      <c r="C75" s="23">
        <v>96874.95398999998</v>
      </c>
      <c r="D75" s="4">
        <v>4.5760209465175654</v>
      </c>
      <c r="E75" s="4">
        <v>2.1032142433746333</v>
      </c>
      <c r="F75" s="6"/>
      <c r="G75" s="20"/>
    </row>
    <row r="76" spans="1:7">
      <c r="A76" s="12" t="s">
        <v>127</v>
      </c>
      <c r="B76" s="23">
        <v>7504.03</v>
      </c>
      <c r="C76" s="23">
        <v>9.7707499999999996</v>
      </c>
      <c r="D76" s="4">
        <v>1.5553091585295247E-3</v>
      </c>
      <c r="E76" s="4">
        <v>7.1484558600189868E-4</v>
      </c>
      <c r="F76" s="6"/>
      <c r="G76" s="20"/>
    </row>
    <row r="77" spans="1:7">
      <c r="A77" s="12" t="s">
        <v>79</v>
      </c>
      <c r="B77" s="23">
        <v>556.74</v>
      </c>
      <c r="C77" s="23">
        <v>0.77759999999999996</v>
      </c>
      <c r="D77" s="4">
        <v>1.1539170564612983E-4</v>
      </c>
      <c r="E77" s="4">
        <v>5.3035919572642577E-5</v>
      </c>
      <c r="F77" s="6"/>
      <c r="G77" s="20"/>
    </row>
    <row r="78" spans="1:7">
      <c r="A78" s="12" t="s">
        <v>25</v>
      </c>
      <c r="B78" s="23">
        <v>33858555.82</v>
      </c>
      <c r="C78" s="23">
        <v>163426.22975</v>
      </c>
      <c r="D78" s="4">
        <v>7.0176321205311201</v>
      </c>
      <c r="E78" s="4">
        <v>3.2254187651603066</v>
      </c>
      <c r="F78" s="6"/>
      <c r="G78" s="20"/>
    </row>
    <row r="79" spans="1:7">
      <c r="A79" s="12" t="s">
        <v>26</v>
      </c>
      <c r="B79" s="23">
        <v>190566580.27999997</v>
      </c>
      <c r="C79" s="23">
        <v>354556.81831</v>
      </c>
      <c r="D79" s="4">
        <v>39.497436393396072</v>
      </c>
      <c r="E79" s="4">
        <v>18.153669262067776</v>
      </c>
      <c r="F79" s="6"/>
      <c r="G79" s="20"/>
    </row>
    <row r="80" spans="1:7">
      <c r="A80" s="12" t="s">
        <v>147</v>
      </c>
      <c r="B80" s="23">
        <v>1388.89</v>
      </c>
      <c r="C80" s="23">
        <v>3.2075999999999998</v>
      </c>
      <c r="D80" s="4">
        <v>2.878657650875692E-4</v>
      </c>
      <c r="E80" s="4">
        <v>1.3230782472114014E-4</v>
      </c>
      <c r="F80" s="6"/>
      <c r="G80" s="20"/>
    </row>
    <row r="81" spans="1:7">
      <c r="A81" s="12" t="s">
        <v>96</v>
      </c>
      <c r="B81" s="23">
        <v>1449891.2700000003</v>
      </c>
      <c r="C81" s="23">
        <v>6316.6670600000007</v>
      </c>
      <c r="D81" s="4">
        <v>0.3005090826000168</v>
      </c>
      <c r="E81" s="4">
        <v>0.13811890071630673</v>
      </c>
      <c r="F81" s="6"/>
      <c r="G81" s="20"/>
    </row>
    <row r="82" spans="1:7">
      <c r="A82" s="12" t="s">
        <v>64</v>
      </c>
      <c r="B82" s="23">
        <v>3092687.05</v>
      </c>
      <c r="C82" s="23">
        <v>6849.0117500000006</v>
      </c>
      <c r="D82" s="4">
        <v>0.64100016835362572</v>
      </c>
      <c r="E82" s="4">
        <v>0.29461418552134427</v>
      </c>
      <c r="F82" s="6"/>
      <c r="G82" s="20"/>
    </row>
    <row r="83" spans="1:7">
      <c r="A83" s="12" t="s">
        <v>27</v>
      </c>
      <c r="B83" s="23">
        <v>7796335.7700000005</v>
      </c>
      <c r="C83" s="23">
        <v>31799.376080000002</v>
      </c>
      <c r="D83" s="4">
        <v>1.6158933834289488</v>
      </c>
      <c r="E83" s="4">
        <v>0.74269108894463565</v>
      </c>
      <c r="F83" s="6"/>
      <c r="G83" s="20"/>
    </row>
    <row r="84" spans="1:7">
      <c r="A84" s="12" t="s">
        <v>128</v>
      </c>
      <c r="B84" s="23">
        <v>5545.67</v>
      </c>
      <c r="C84" s="23">
        <v>10.123139999999999</v>
      </c>
      <c r="D84" s="4">
        <v>1.1494132274501073E-3</v>
      </c>
      <c r="E84" s="4">
        <v>5.2828916207999562E-4</v>
      </c>
      <c r="F84" s="6"/>
      <c r="G84" s="20"/>
    </row>
    <row r="85" spans="1:7">
      <c r="A85" s="12" t="s">
        <v>65</v>
      </c>
      <c r="B85" s="23">
        <v>14748956.280000001</v>
      </c>
      <c r="C85" s="23">
        <v>226178.88698000001</v>
      </c>
      <c r="D85" s="4">
        <v>3.0569156547928982</v>
      </c>
      <c r="E85" s="4">
        <v>1.4050085480592409</v>
      </c>
      <c r="F85" s="6"/>
      <c r="G85" s="20"/>
    </row>
    <row r="86" spans="1:7">
      <c r="A86" s="12" t="s">
        <v>28</v>
      </c>
      <c r="B86" s="23">
        <v>33687674.450000003</v>
      </c>
      <c r="C86" s="23">
        <v>153179.38858</v>
      </c>
      <c r="D86" s="4">
        <v>6.9822147035187854</v>
      </c>
      <c r="E86" s="4">
        <v>3.2091403396909981</v>
      </c>
      <c r="F86" s="6"/>
      <c r="G86" s="20"/>
    </row>
    <row r="87" spans="1:7">
      <c r="A87" s="12" t="s">
        <v>66</v>
      </c>
      <c r="B87" s="23">
        <v>2260350.35</v>
      </c>
      <c r="C87" s="23">
        <v>10804.10491</v>
      </c>
      <c r="D87" s="4">
        <v>0.46848741287553713</v>
      </c>
      <c r="E87" s="4">
        <v>0.21532449504004475</v>
      </c>
      <c r="F87" s="6"/>
      <c r="G87" s="20"/>
    </row>
    <row r="88" spans="1:7">
      <c r="A88" s="12" t="s">
        <v>97</v>
      </c>
      <c r="B88" s="23">
        <v>16798606.989999998</v>
      </c>
      <c r="C88" s="23">
        <v>2250.9151500000003</v>
      </c>
      <c r="D88" s="4">
        <v>3.4817327891926193</v>
      </c>
      <c r="E88" s="4">
        <v>1.6002614672092383</v>
      </c>
      <c r="F88" s="6"/>
      <c r="G88" s="20"/>
    </row>
    <row r="89" spans="1:7">
      <c r="A89" s="12" t="s">
        <v>67</v>
      </c>
      <c r="B89" s="23">
        <v>3845719.6799999997</v>
      </c>
      <c r="C89" s="23">
        <v>1450.6600700000001</v>
      </c>
      <c r="D89" s="4">
        <v>0.79707610969588782</v>
      </c>
      <c r="E89" s="4">
        <v>0.36634924677121949</v>
      </c>
      <c r="F89" s="6"/>
      <c r="G89" s="20"/>
    </row>
    <row r="90" spans="1:7">
      <c r="A90" s="12" t="s">
        <v>68</v>
      </c>
      <c r="B90" s="23">
        <v>3870787.41</v>
      </c>
      <c r="C90" s="23">
        <v>14413.949589999998</v>
      </c>
      <c r="D90" s="4">
        <v>0.80227172725772411</v>
      </c>
      <c r="E90" s="4">
        <v>0.36873723777626444</v>
      </c>
      <c r="F90" s="6"/>
      <c r="G90" s="20"/>
    </row>
    <row r="91" spans="1:7">
      <c r="A91" s="12" t="s">
        <v>129</v>
      </c>
      <c r="B91" s="23">
        <v>41518.07</v>
      </c>
      <c r="C91" s="23">
        <v>53.289619999999999</v>
      </c>
      <c r="D91" s="4">
        <v>8.6051674254327207E-3</v>
      </c>
      <c r="E91" s="4">
        <v>3.9550760163296061E-3</v>
      </c>
      <c r="F91" s="6"/>
      <c r="G91" s="20"/>
    </row>
    <row r="92" spans="1:7">
      <c r="A92" s="12" t="s">
        <v>69</v>
      </c>
      <c r="B92" s="23">
        <v>859335.03999999992</v>
      </c>
      <c r="C92" s="23">
        <v>4096.9301999999998</v>
      </c>
      <c r="D92" s="4">
        <v>0.17810851741761899</v>
      </c>
      <c r="E92" s="4">
        <v>8.1861594402043297E-2</v>
      </c>
      <c r="F92" s="6"/>
      <c r="G92" s="20"/>
    </row>
    <row r="93" spans="1:7">
      <c r="A93" s="12" t="s">
        <v>98</v>
      </c>
      <c r="B93" s="23">
        <v>1800910.3900000001</v>
      </c>
      <c r="C93" s="23">
        <v>3126.0381299999999</v>
      </c>
      <c r="D93" s="4">
        <v>0.37326242342554317</v>
      </c>
      <c r="E93" s="4">
        <v>0.17155752883136902</v>
      </c>
      <c r="F93" s="6"/>
      <c r="G93" s="20"/>
    </row>
    <row r="94" spans="1:7">
      <c r="A94" s="12" t="s">
        <v>29</v>
      </c>
      <c r="B94" s="23">
        <v>17788419.050000001</v>
      </c>
      <c r="C94" s="23">
        <v>84446.685050000015</v>
      </c>
      <c r="D94" s="4">
        <v>3.6868843893515977</v>
      </c>
      <c r="E94" s="4">
        <v>1.6945525057661801</v>
      </c>
      <c r="F94" s="6"/>
      <c r="G94" s="20"/>
    </row>
    <row r="95" spans="1:7">
      <c r="A95" s="12" t="s">
        <v>70</v>
      </c>
      <c r="B95" s="23">
        <v>1097568.6800000002</v>
      </c>
      <c r="C95" s="23">
        <v>5160.6504000000004</v>
      </c>
      <c r="D95" s="4">
        <v>0.22748558043067013</v>
      </c>
      <c r="E95" s="4">
        <v>0.10455610201877265</v>
      </c>
      <c r="F95" s="6"/>
      <c r="G95" s="20"/>
    </row>
    <row r="96" spans="1:7">
      <c r="A96" s="12" t="s">
        <v>99</v>
      </c>
      <c r="B96" s="23">
        <v>257549.08000000002</v>
      </c>
      <c r="C96" s="23">
        <v>1137.0176799999999</v>
      </c>
      <c r="D96" s="4">
        <v>5.3380442628141581E-2</v>
      </c>
      <c r="E96" s="4">
        <v>2.4534526516665031E-2</v>
      </c>
      <c r="F96" s="6"/>
      <c r="G96" s="20"/>
    </row>
    <row r="97" spans="1:7">
      <c r="A97" s="12" t="s">
        <v>30</v>
      </c>
      <c r="B97" s="23">
        <v>2176102.8499999996</v>
      </c>
      <c r="C97" s="23">
        <v>10320.39351</v>
      </c>
      <c r="D97" s="4">
        <v>0.45102600769282636</v>
      </c>
      <c r="E97" s="4">
        <v>0.20729894696698328</v>
      </c>
      <c r="F97" s="6"/>
      <c r="G97" s="20"/>
    </row>
    <row r="98" spans="1:7">
      <c r="A98" s="12" t="s">
        <v>130</v>
      </c>
      <c r="B98" s="23">
        <v>1771484.87</v>
      </c>
      <c r="C98" s="23">
        <v>1391.3880799999999</v>
      </c>
      <c r="D98" s="4">
        <v>0.36716359642851704</v>
      </c>
      <c r="E98" s="4">
        <v>0.16875440796327407</v>
      </c>
      <c r="F98" s="6"/>
      <c r="G98" s="20"/>
    </row>
    <row r="99" spans="1:7">
      <c r="A99" s="12" t="s">
        <v>31</v>
      </c>
      <c r="B99" s="23">
        <v>22636424.73</v>
      </c>
      <c r="C99" s="23">
        <v>106524.72855</v>
      </c>
      <c r="D99" s="4">
        <v>4.6916974877410169</v>
      </c>
      <c r="E99" s="4">
        <v>2.156381078048025</v>
      </c>
      <c r="F99" s="6"/>
      <c r="G99" s="20"/>
    </row>
    <row r="100" spans="1:7">
      <c r="A100" s="12" t="s">
        <v>71</v>
      </c>
      <c r="B100" s="23">
        <v>682340.04999999993</v>
      </c>
      <c r="C100" s="23">
        <v>3230.1422199999997</v>
      </c>
      <c r="D100" s="4">
        <v>0.14142397205188328</v>
      </c>
      <c r="E100" s="4">
        <v>6.5000775969021291E-2</v>
      </c>
      <c r="F100" s="6"/>
      <c r="G100" s="20"/>
    </row>
    <row r="101" spans="1:7">
      <c r="A101" s="12" t="s">
        <v>131</v>
      </c>
      <c r="B101" s="23">
        <v>35805.99</v>
      </c>
      <c r="C101" s="23">
        <v>52.163759999999996</v>
      </c>
      <c r="D101" s="4">
        <v>7.421263531358027E-3</v>
      </c>
      <c r="E101" s="4">
        <v>3.4109343784510622E-3</v>
      </c>
      <c r="F101" s="6"/>
      <c r="G101" s="20"/>
    </row>
    <row r="102" spans="1:7">
      <c r="A102" s="12" t="s">
        <v>32</v>
      </c>
      <c r="B102" s="23">
        <v>98370023.099999994</v>
      </c>
      <c r="C102" s="23">
        <v>450560.07796000002</v>
      </c>
      <c r="D102" s="4">
        <v>20.388484301394172</v>
      </c>
      <c r="E102" s="4">
        <v>9.3708816206678023</v>
      </c>
      <c r="F102" s="6"/>
      <c r="G102" s="20"/>
    </row>
    <row r="103" spans="1:7">
      <c r="A103" s="12" t="s">
        <v>22</v>
      </c>
      <c r="B103" s="23">
        <v>891419.17999999993</v>
      </c>
      <c r="C103" s="23">
        <v>1775.69445</v>
      </c>
      <c r="D103" s="4">
        <v>0.18475837846368937</v>
      </c>
      <c r="E103" s="4">
        <v>8.491797955237812E-2</v>
      </c>
      <c r="F103" s="6"/>
      <c r="G103" s="20"/>
    </row>
    <row r="104" spans="1:7">
      <c r="A104" s="7" t="s">
        <v>23</v>
      </c>
      <c r="B104" s="13">
        <v>482478352.22000009</v>
      </c>
      <c r="C104" s="13">
        <v>1740000.0409200003</v>
      </c>
      <c r="D104" s="13">
        <v>100</v>
      </c>
      <c r="E104" s="13">
        <v>45.97</v>
      </c>
      <c r="F104" s="6"/>
      <c r="G104" s="20"/>
    </row>
    <row r="105" spans="1:7">
      <c r="A105" s="5"/>
      <c r="B105" s="24"/>
      <c r="C105" s="24"/>
      <c r="D105" s="24"/>
      <c r="E105" s="24"/>
      <c r="F105" s="6"/>
      <c r="G105" s="20"/>
    </row>
    <row r="106" spans="1:7">
      <c r="A106" s="9" t="s">
        <v>33</v>
      </c>
      <c r="B106" s="24"/>
      <c r="C106" s="24"/>
      <c r="D106" s="15"/>
      <c r="E106" s="15"/>
      <c r="F106" s="6"/>
      <c r="G106" s="20"/>
    </row>
    <row r="107" spans="1:7">
      <c r="A107" s="12" t="s">
        <v>34</v>
      </c>
      <c r="B107" s="23">
        <v>7150467.3399999999</v>
      </c>
      <c r="C107" s="23">
        <v>20543.471619999997</v>
      </c>
      <c r="D107" s="4">
        <v>5.7439126322884597</v>
      </c>
      <c r="E107" s="4">
        <v>0.68116465630464396</v>
      </c>
      <c r="F107" s="6"/>
      <c r="G107" s="20"/>
    </row>
    <row r="108" spans="1:7">
      <c r="A108" s="12" t="s">
        <v>35</v>
      </c>
      <c r="B108" s="23">
        <v>38836009.219999999</v>
      </c>
      <c r="C108" s="23">
        <v>171329.72601000001</v>
      </c>
      <c r="D108" s="4">
        <v>31.196652378028915</v>
      </c>
      <c r="E108" s="4">
        <v>3.6995787288758226</v>
      </c>
      <c r="F108" s="6"/>
      <c r="G108" s="20"/>
    </row>
    <row r="109" spans="1:7">
      <c r="A109" s="12" t="s">
        <v>115</v>
      </c>
      <c r="B109" s="23">
        <v>879587.79999999993</v>
      </c>
      <c r="C109" s="23">
        <v>786.83420000000001</v>
      </c>
      <c r="D109" s="4">
        <v>0.70656577191314252</v>
      </c>
      <c r="E109" s="4">
        <v>8.3790903865139238E-2</v>
      </c>
      <c r="F109" s="6"/>
      <c r="G109" s="20"/>
    </row>
    <row r="110" spans="1:7">
      <c r="A110" s="12" t="s">
        <v>148</v>
      </c>
      <c r="B110" s="23">
        <v>140732.44</v>
      </c>
      <c r="C110" s="23">
        <v>563.54160000000002</v>
      </c>
      <c r="D110" s="4">
        <v>0.11304923181269684</v>
      </c>
      <c r="E110" s="4">
        <v>1.3406391437837674E-2</v>
      </c>
      <c r="F110" s="6"/>
      <c r="G110" s="20"/>
    </row>
    <row r="111" spans="1:7">
      <c r="A111" s="12" t="s">
        <v>116</v>
      </c>
      <c r="B111" s="23">
        <v>47839.9</v>
      </c>
      <c r="C111" s="23">
        <v>70.028859999999995</v>
      </c>
      <c r="D111" s="4">
        <v>3.8429405082411952E-2</v>
      </c>
      <c r="E111" s="4">
        <v>4.5573033889486367E-3</v>
      </c>
      <c r="F111" s="6"/>
      <c r="G111" s="20"/>
    </row>
    <row r="112" spans="1:7">
      <c r="A112" s="12" t="s">
        <v>36</v>
      </c>
      <c r="B112" s="23">
        <v>754648.7</v>
      </c>
      <c r="C112" s="23">
        <v>660.55</v>
      </c>
      <c r="D112" s="4">
        <v>0.60620320249865856</v>
      </c>
      <c r="E112" s="4">
        <v>7.1889010595249617E-2</v>
      </c>
      <c r="F112" s="6"/>
      <c r="G112" s="20"/>
    </row>
    <row r="113" spans="1:7">
      <c r="A113" s="12" t="s">
        <v>117</v>
      </c>
      <c r="B113" s="23">
        <v>1504660.4200000002</v>
      </c>
      <c r="C113" s="23">
        <v>1300.80556</v>
      </c>
      <c r="D113" s="4">
        <v>1.2086815564341085</v>
      </c>
      <c r="E113" s="4">
        <v>0.1433362952531857</v>
      </c>
      <c r="F113" s="6"/>
      <c r="G113" s="20"/>
    </row>
    <row r="114" spans="1:7">
      <c r="A114" s="12" t="s">
        <v>100</v>
      </c>
      <c r="B114" s="23">
        <v>214468.53</v>
      </c>
      <c r="C114" s="23">
        <v>416.97219000000001</v>
      </c>
      <c r="D114" s="4">
        <v>0.17228083705859376</v>
      </c>
      <c r="E114" s="4">
        <v>2.0430606221832241E-2</v>
      </c>
      <c r="F114" s="6"/>
      <c r="G114" s="20"/>
    </row>
    <row r="115" spans="1:7">
      <c r="A115" s="12" t="s">
        <v>118</v>
      </c>
      <c r="B115" s="23">
        <v>39619.32</v>
      </c>
      <c r="C115" s="23">
        <v>83.886399999999995</v>
      </c>
      <c r="D115" s="4">
        <v>3.1825879597777287E-2</v>
      </c>
      <c r="E115" s="4">
        <v>3.7741981338556404E-3</v>
      </c>
      <c r="F115" s="6"/>
      <c r="G115" s="20"/>
    </row>
    <row r="116" spans="1:7">
      <c r="A116" s="12" t="s">
        <v>72</v>
      </c>
      <c r="B116" s="23">
        <v>20943351.129999999</v>
      </c>
      <c r="C116" s="23">
        <v>98195.125579999993</v>
      </c>
      <c r="D116" s="4">
        <v>16.823624722417062</v>
      </c>
      <c r="E116" s="4">
        <v>1.9950962497975591</v>
      </c>
      <c r="F116" s="6"/>
      <c r="G116" s="20"/>
    </row>
    <row r="117" spans="1:7">
      <c r="A117" s="12" t="s">
        <v>101</v>
      </c>
      <c r="B117" s="23">
        <v>308045.99000000005</v>
      </c>
      <c r="C117" s="23">
        <v>293.16597000000002</v>
      </c>
      <c r="D117" s="4">
        <v>0.24745085449013529</v>
      </c>
      <c r="E117" s="4">
        <v>2.934494081674581E-2</v>
      </c>
      <c r="F117" s="6"/>
      <c r="G117" s="20"/>
    </row>
    <row r="118" spans="1:7">
      <c r="A118" s="12" t="s">
        <v>37</v>
      </c>
      <c r="B118" s="23">
        <v>1238902.29</v>
      </c>
      <c r="C118" s="23">
        <v>1195.4841799999999</v>
      </c>
      <c r="D118" s="4">
        <v>0.99520019815964933</v>
      </c>
      <c r="E118" s="4">
        <v>0.11801976184718668</v>
      </c>
      <c r="F118" s="6"/>
      <c r="G118" s="20"/>
    </row>
    <row r="119" spans="1:7">
      <c r="A119" s="12" t="s">
        <v>38</v>
      </c>
      <c r="B119" s="23">
        <v>2334174.1199999996</v>
      </c>
      <c r="C119" s="23">
        <v>3408.5694800000001</v>
      </c>
      <c r="D119" s="4">
        <v>1.8750232084590985</v>
      </c>
      <c r="E119" s="4">
        <v>0.22235706235740876</v>
      </c>
      <c r="F119" s="6"/>
      <c r="G119" s="20"/>
    </row>
    <row r="120" spans="1:7">
      <c r="A120" s="12" t="s">
        <v>80</v>
      </c>
      <c r="B120" s="23">
        <v>401233.38</v>
      </c>
      <c r="C120" s="23">
        <v>1249.72165</v>
      </c>
      <c r="D120" s="4">
        <v>0.32230753184277827</v>
      </c>
      <c r="E120" s="4">
        <v>3.8222116735890245E-2</v>
      </c>
      <c r="F120" s="6"/>
      <c r="G120" s="20"/>
    </row>
    <row r="121" spans="1:7">
      <c r="A121" s="12" t="s">
        <v>102</v>
      </c>
      <c r="B121" s="23">
        <v>377319.45</v>
      </c>
      <c r="C121" s="23">
        <v>411.89200000000005</v>
      </c>
      <c r="D121" s="4">
        <v>0.3030976651189255</v>
      </c>
      <c r="E121" s="4">
        <v>3.5944038515992621E-2</v>
      </c>
      <c r="F121" s="6"/>
      <c r="G121" s="20"/>
    </row>
    <row r="122" spans="1:7">
      <c r="A122" s="12" t="s">
        <v>39</v>
      </c>
      <c r="B122" s="23">
        <v>1177822.07</v>
      </c>
      <c r="C122" s="23">
        <v>5671.0142299999998</v>
      </c>
      <c r="D122" s="4">
        <v>0.94613495101442457</v>
      </c>
      <c r="E122" s="4">
        <v>0.11220116495204835</v>
      </c>
      <c r="F122" s="6"/>
      <c r="G122" s="20"/>
    </row>
    <row r="123" spans="1:7">
      <c r="A123" s="12" t="s">
        <v>81</v>
      </c>
      <c r="B123" s="23">
        <v>156451.77000000002</v>
      </c>
      <c r="C123" s="23">
        <v>370.66795000000002</v>
      </c>
      <c r="D123" s="4">
        <v>0.12567644257597418</v>
      </c>
      <c r="E123" s="4">
        <v>1.4903839297908495E-2</v>
      </c>
      <c r="F123" s="6"/>
      <c r="G123" s="20"/>
    </row>
    <row r="124" spans="1:7">
      <c r="A124" s="12" t="s">
        <v>141</v>
      </c>
      <c r="B124" s="23">
        <v>30380.01</v>
      </c>
      <c r="C124" s="23">
        <v>39.849180000000004</v>
      </c>
      <c r="D124" s="4">
        <v>2.4404016536358271E-2</v>
      </c>
      <c r="E124" s="4">
        <v>2.8940470721990105E-3</v>
      </c>
      <c r="F124" s="6"/>
      <c r="G124" s="20"/>
    </row>
    <row r="125" spans="1:7">
      <c r="A125" s="12" t="s">
        <v>103</v>
      </c>
      <c r="B125" s="23">
        <v>14709.44</v>
      </c>
      <c r="C125" s="23">
        <v>29.376809999999999</v>
      </c>
      <c r="D125" s="4">
        <v>1.181597428705816E-2</v>
      </c>
      <c r="E125" s="4">
        <v>1.4012441656762792E-3</v>
      </c>
      <c r="F125" s="6"/>
      <c r="G125" s="20"/>
    </row>
    <row r="126" spans="1:7">
      <c r="A126" s="12" t="s">
        <v>40</v>
      </c>
      <c r="B126" s="23">
        <v>24616957.939999998</v>
      </c>
      <c r="C126" s="23">
        <v>118613.73310000001</v>
      </c>
      <c r="D126" s="4">
        <v>19.77460338698361</v>
      </c>
      <c r="E126" s="4">
        <v>2.3450497564912975</v>
      </c>
      <c r="F126" s="6"/>
      <c r="G126" s="20"/>
    </row>
    <row r="127" spans="1:7">
      <c r="A127" s="12" t="s">
        <v>119</v>
      </c>
      <c r="B127" s="23">
        <v>161281.19999999998</v>
      </c>
      <c r="C127" s="23">
        <v>767.56674999999996</v>
      </c>
      <c r="D127" s="4">
        <v>0.12955588466902099</v>
      </c>
      <c r="E127" s="4">
        <v>1.5363898321980245E-2</v>
      </c>
      <c r="F127" s="6"/>
      <c r="G127" s="20"/>
    </row>
    <row r="128" spans="1:7">
      <c r="A128" s="12" t="s">
        <v>120</v>
      </c>
      <c r="B128" s="23">
        <v>3550604.79</v>
      </c>
      <c r="C128" s="23">
        <v>17061.171290000002</v>
      </c>
      <c r="D128" s="4">
        <v>2.8521721358627889</v>
      </c>
      <c r="E128" s="4">
        <v>0.33823614268182545</v>
      </c>
      <c r="F128" s="6"/>
      <c r="G128" s="20"/>
    </row>
    <row r="129" spans="1:7">
      <c r="A129" s="12" t="s">
        <v>132</v>
      </c>
      <c r="B129" s="23">
        <v>168588.7</v>
      </c>
      <c r="C129" s="23">
        <v>293.2824</v>
      </c>
      <c r="D129" s="4">
        <v>0.13542594036812838</v>
      </c>
      <c r="E129" s="4">
        <v>1.6060022154068987E-2</v>
      </c>
      <c r="F129" s="6"/>
      <c r="G129" s="20"/>
    </row>
    <row r="130" spans="1:7">
      <c r="A130" s="12" t="s">
        <v>133</v>
      </c>
      <c r="B130" s="23">
        <v>2103741.6799999997</v>
      </c>
      <c r="C130" s="23">
        <v>1579.32</v>
      </c>
      <c r="D130" s="4">
        <v>1.6899186914996447</v>
      </c>
      <c r="E130" s="4">
        <v>0.20040570920375037</v>
      </c>
      <c r="F130" s="6"/>
      <c r="G130" s="20"/>
    </row>
    <row r="131" spans="1:7">
      <c r="A131" s="12" t="s">
        <v>142</v>
      </c>
      <c r="B131" s="23">
        <v>7442.26</v>
      </c>
      <c r="C131" s="23">
        <v>15.4998</v>
      </c>
      <c r="D131" s="4">
        <v>5.9783073181304981E-3</v>
      </c>
      <c r="E131" s="4">
        <v>7.0896127958956605E-4</v>
      </c>
      <c r="F131" s="6"/>
      <c r="G131" s="20"/>
    </row>
    <row r="132" spans="1:7">
      <c r="A132" s="12" t="s">
        <v>73</v>
      </c>
      <c r="B132" s="23">
        <v>27168.63</v>
      </c>
      <c r="C132" s="23">
        <v>55.025379999999998</v>
      </c>
      <c r="D132" s="4">
        <v>2.1824340933074064E-2</v>
      </c>
      <c r="E132" s="4">
        <v>2.5881260113857175E-3</v>
      </c>
      <c r="F132" s="6"/>
      <c r="G132" s="20"/>
    </row>
    <row r="133" spans="1:7">
      <c r="A133" s="12" t="s">
        <v>74</v>
      </c>
      <c r="B133" s="23">
        <v>5064126.459999999</v>
      </c>
      <c r="C133" s="23">
        <v>5021.2836699999998</v>
      </c>
      <c r="D133" s="4">
        <v>4.0679718628153658</v>
      </c>
      <c r="E133" s="4">
        <v>0.4824165744122052</v>
      </c>
      <c r="F133" s="6"/>
      <c r="G133" s="20"/>
    </row>
    <row r="134" spans="1:7">
      <c r="A134" s="12" t="s">
        <v>41</v>
      </c>
      <c r="B134" s="23">
        <v>3149843.04</v>
      </c>
      <c r="C134" s="23">
        <v>14425.69461</v>
      </c>
      <c r="D134" s="4">
        <v>2.5302434605878341</v>
      </c>
      <c r="E134" s="4">
        <v>0.30005895415434136</v>
      </c>
      <c r="F134" s="6"/>
      <c r="G134" s="20"/>
    </row>
    <row r="135" spans="1:7">
      <c r="A135" s="12" t="s">
        <v>104</v>
      </c>
      <c r="B135" s="23">
        <v>12457.33</v>
      </c>
      <c r="C135" s="23">
        <v>24.756080000000001</v>
      </c>
      <c r="D135" s="4">
        <v>1.0006872523046304E-2</v>
      </c>
      <c r="E135" s="4">
        <v>1.1867046592123208E-3</v>
      </c>
      <c r="F135" s="6"/>
      <c r="G135" s="20"/>
    </row>
    <row r="136" spans="1:7">
      <c r="A136" s="12" t="s">
        <v>42</v>
      </c>
      <c r="B136" s="23">
        <v>5788640.5099999988</v>
      </c>
      <c r="C136" s="23">
        <v>9851.9254100000016</v>
      </c>
      <c r="D136" s="4">
        <v>4.6499681444829459</v>
      </c>
      <c r="E136" s="4">
        <v>0.55143491131102607</v>
      </c>
      <c r="F136" s="6"/>
      <c r="G136" s="20"/>
    </row>
    <row r="137" spans="1:7">
      <c r="A137" s="12" t="s">
        <v>143</v>
      </c>
      <c r="B137" s="23">
        <v>17658.37</v>
      </c>
      <c r="C137" s="23">
        <v>19.116299999999995</v>
      </c>
      <c r="D137" s="4">
        <v>1.4184825926164367E-2</v>
      </c>
      <c r="E137" s="4">
        <v>1.6821638307000833E-3</v>
      </c>
      <c r="F137" s="6"/>
      <c r="G137" s="20"/>
    </row>
    <row r="138" spans="1:7">
      <c r="A138" s="12" t="s">
        <v>134</v>
      </c>
      <c r="B138" s="23">
        <v>637148.11</v>
      </c>
      <c r="C138" s="23">
        <v>383.47082</v>
      </c>
      <c r="D138" s="4">
        <v>0.51181592805760823</v>
      </c>
      <c r="E138" s="4">
        <v>6.0695721374108599E-2</v>
      </c>
      <c r="F138" s="6"/>
      <c r="G138" s="20"/>
    </row>
    <row r="139" spans="1:7">
      <c r="A139" s="12" t="s">
        <v>106</v>
      </c>
      <c r="B139" s="23">
        <v>1636774.56</v>
      </c>
      <c r="C139" s="23">
        <v>7771.4132</v>
      </c>
      <c r="D139" s="4">
        <v>1.3148077775000906</v>
      </c>
      <c r="E139" s="4">
        <v>0.15592169400924569</v>
      </c>
      <c r="F139" s="6"/>
      <c r="G139" s="20"/>
    </row>
    <row r="140" spans="1:7">
      <c r="A140" s="12" t="s">
        <v>22</v>
      </c>
      <c r="B140" s="23">
        <v>994888.61</v>
      </c>
      <c r="C140" s="23">
        <v>809.4375</v>
      </c>
      <c r="D140" s="4">
        <v>0.79918598085630954</v>
      </c>
      <c r="E140" s="4">
        <v>9.4774638617124984E-2</v>
      </c>
      <c r="F140" s="6"/>
      <c r="G140" s="20"/>
    </row>
    <row r="141" spans="1:7">
      <c r="A141" s="7" t="s">
        <v>33</v>
      </c>
      <c r="B141" s="13">
        <v>124487745.51000001</v>
      </c>
      <c r="C141" s="13">
        <v>483313.37978000002</v>
      </c>
      <c r="D141" s="13">
        <v>100</v>
      </c>
      <c r="E141" s="13">
        <v>11.858896538146995</v>
      </c>
      <c r="F141" s="6"/>
      <c r="G141" s="20"/>
    </row>
    <row r="142" spans="1:7">
      <c r="A142" s="6"/>
      <c r="B142" s="25"/>
      <c r="C142" s="25"/>
      <c r="D142" s="15"/>
      <c r="E142" s="15"/>
      <c r="F142" s="6"/>
      <c r="G142" s="20"/>
    </row>
    <row r="143" spans="1:7">
      <c r="A143" s="16" t="s">
        <v>43</v>
      </c>
      <c r="B143" s="26"/>
      <c r="C143" s="26"/>
      <c r="D143" s="3"/>
      <c r="E143" s="3"/>
      <c r="F143" s="6"/>
      <c r="G143" s="20"/>
    </row>
    <row r="144" spans="1:7">
      <c r="A144" s="12" t="s">
        <v>135</v>
      </c>
      <c r="B144" s="23">
        <v>118572.98000000001</v>
      </c>
      <c r="C144" s="23">
        <v>174.68400000000003</v>
      </c>
      <c r="D144" s="4">
        <v>7.9037496927183746</v>
      </c>
      <c r="E144" s="4">
        <v>1.1295446762884933E-2</v>
      </c>
      <c r="F144" s="6"/>
      <c r="G144" s="20"/>
    </row>
    <row r="145" spans="1:7">
      <c r="A145" s="12" t="s">
        <v>75</v>
      </c>
      <c r="B145" s="23">
        <v>46848.54</v>
      </c>
      <c r="C145" s="23">
        <v>28.183220000000002</v>
      </c>
      <c r="D145" s="4">
        <v>3.1227952070472078</v>
      </c>
      <c r="E145" s="4">
        <v>4.4628648912162384E-3</v>
      </c>
      <c r="F145" s="6"/>
      <c r="G145" s="20"/>
    </row>
    <row r="146" spans="1:7">
      <c r="A146" s="12" t="s">
        <v>76</v>
      </c>
      <c r="B146" s="23">
        <v>1330545.25</v>
      </c>
      <c r="C146" s="23">
        <v>562.07389000000001</v>
      </c>
      <c r="D146" s="4">
        <v>88.690497707280286</v>
      </c>
      <c r="E146" s="4">
        <v>0.12674981295894244</v>
      </c>
      <c r="F146" s="6"/>
      <c r="G146" s="20"/>
    </row>
    <row r="147" spans="1:7">
      <c r="A147" s="12" t="s">
        <v>22</v>
      </c>
      <c r="B147" s="23">
        <v>4244.96</v>
      </c>
      <c r="C147" s="23">
        <v>7.9134000000000002</v>
      </c>
      <c r="D147" s="4">
        <v>0.28295739295412659</v>
      </c>
      <c r="E147" s="4">
        <v>4.0438150150713946E-4</v>
      </c>
      <c r="F147" s="6"/>
      <c r="G147" s="20"/>
    </row>
    <row r="148" spans="1:7">
      <c r="A148" s="7" t="s">
        <v>43</v>
      </c>
      <c r="B148" s="13">
        <v>1500211.73</v>
      </c>
      <c r="C148" s="13">
        <v>772.85451</v>
      </c>
      <c r="D148" s="13">
        <v>100</v>
      </c>
      <c r="E148" s="13">
        <v>0.14291250611455072</v>
      </c>
      <c r="F148" s="6"/>
      <c r="G148" s="20"/>
    </row>
    <row r="149" spans="1:7">
      <c r="A149" s="7" t="s">
        <v>0</v>
      </c>
      <c r="B149" s="13">
        <v>1049741391.28</v>
      </c>
      <c r="C149" s="13">
        <v>3098621.1748900004</v>
      </c>
      <c r="D149" s="13"/>
      <c r="E149" s="13">
        <v>100</v>
      </c>
      <c r="F149" s="6"/>
      <c r="G149" s="20"/>
    </row>
    <row r="150" spans="1:7">
      <c r="A150" s="49" t="s">
        <v>44</v>
      </c>
      <c r="B150" s="33"/>
      <c r="C150" s="33"/>
      <c r="D150" s="33"/>
      <c r="E150" s="6"/>
      <c r="F150" s="6"/>
      <c r="G150" s="20"/>
    </row>
    <row r="151" spans="1:7" ht="15.75">
      <c r="A151" s="43" t="s">
        <v>151</v>
      </c>
      <c r="B151" s="33"/>
      <c r="C151" s="33"/>
      <c r="D151" s="6"/>
      <c r="E151" s="6"/>
      <c r="F151" s="6"/>
      <c r="G151" s="20"/>
    </row>
    <row r="152" spans="1:7" ht="15.75">
      <c r="A152" s="43" t="s">
        <v>82</v>
      </c>
      <c r="B152" s="41"/>
      <c r="C152" s="41"/>
      <c r="D152" s="42"/>
      <c r="E152" s="6"/>
      <c r="F152" s="6"/>
      <c r="G152" s="20"/>
    </row>
    <row r="153" spans="1:7">
      <c r="B153" s="44"/>
      <c r="C153" s="44"/>
      <c r="D153" s="41"/>
      <c r="E153" s="6"/>
      <c r="F153" s="6"/>
      <c r="G153" s="20"/>
    </row>
    <row r="154" spans="1:7">
      <c r="B154" s="46"/>
      <c r="C154" s="46"/>
      <c r="D154" s="47"/>
      <c r="E154" s="6"/>
      <c r="F154" s="6"/>
    </row>
    <row r="155" spans="1:7">
      <c r="E155" s="6"/>
      <c r="F155" s="6"/>
    </row>
    <row r="156" spans="1:7" ht="15.75">
      <c r="A156" s="43"/>
      <c r="D156" s="48" t="s">
        <v>152</v>
      </c>
      <c r="E156" s="6"/>
      <c r="F156" s="6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55"/>
  <sheetViews>
    <sheetView tabSelected="1" workbookViewId="0">
      <pane ySplit="7" topLeftCell="A140" activePane="bottomLeft" state="frozen"/>
      <selection pane="bottomLeft" activeCell="H18" sqref="H18"/>
    </sheetView>
  </sheetViews>
  <sheetFormatPr baseColWidth="10" defaultRowHeight="15"/>
  <cols>
    <col min="1" max="1" width="41.7109375" style="48" customWidth="1"/>
    <col min="2" max="5" width="25.140625" style="48" customWidth="1"/>
    <col min="6" max="16384" width="11.42578125" style="48"/>
  </cols>
  <sheetData>
    <row r="5" spans="1:5">
      <c r="A5" s="28" t="s">
        <v>149</v>
      </c>
      <c r="B5" s="28"/>
      <c r="C5" s="28"/>
      <c r="D5" s="28"/>
      <c r="E5" s="28"/>
    </row>
    <row r="6" spans="1:5">
      <c r="A6" s="29"/>
      <c r="B6" s="30"/>
      <c r="C6" s="31"/>
      <c r="D6" s="31"/>
      <c r="E6" s="32"/>
    </row>
    <row r="7" spans="1:5" ht="25.5">
      <c r="A7" s="7" t="s">
        <v>1</v>
      </c>
      <c r="B7" s="1" t="s">
        <v>88</v>
      </c>
      <c r="C7" s="2" t="s">
        <v>84</v>
      </c>
      <c r="D7" s="2" t="s">
        <v>87</v>
      </c>
      <c r="E7" s="8" t="s">
        <v>86</v>
      </c>
    </row>
    <row r="8" spans="1:5">
      <c r="A8" s="9" t="s">
        <v>2</v>
      </c>
      <c r="B8" s="10"/>
      <c r="C8" s="10"/>
      <c r="D8" s="10"/>
      <c r="E8" s="10"/>
    </row>
    <row r="9" spans="1:5">
      <c r="A9" s="11" t="s">
        <v>110</v>
      </c>
      <c r="B9" s="23">
        <v>273385</v>
      </c>
      <c r="C9" s="23">
        <v>246</v>
      </c>
      <c r="D9" s="4">
        <f t="shared" ref="D9:D32" si="0">+B9/$B$35*100</f>
        <v>6.2878504151761425E-2</v>
      </c>
      <c r="E9" s="4">
        <f t="shared" ref="E9:E32" si="1">+B9/$B$149*100</f>
        <v>2.2252357631597438E-2</v>
      </c>
    </row>
    <row r="10" spans="1:5">
      <c r="A10" s="11" t="s">
        <v>45</v>
      </c>
      <c r="B10" s="23">
        <v>9046130.1099999994</v>
      </c>
      <c r="C10" s="23">
        <v>10206.990100000003</v>
      </c>
      <c r="D10" s="4">
        <f t="shared" si="0"/>
        <v>2.0806084082118952</v>
      </c>
      <c r="E10" s="4">
        <f t="shared" si="1"/>
        <v>0.73631590024939875</v>
      </c>
    </row>
    <row r="11" spans="1:5">
      <c r="A11" s="11" t="s">
        <v>3</v>
      </c>
      <c r="B11" s="23">
        <v>128912722.06</v>
      </c>
      <c r="C11" s="23">
        <v>334784.50938</v>
      </c>
      <c r="D11" s="4">
        <f t="shared" si="0"/>
        <v>29.649904454394267</v>
      </c>
      <c r="E11" s="4">
        <f t="shared" si="1"/>
        <v>10.492938509946926</v>
      </c>
    </row>
    <row r="12" spans="1:5">
      <c r="A12" s="11" t="s">
        <v>46</v>
      </c>
      <c r="B12" s="23">
        <v>4183060.540000001</v>
      </c>
      <c r="C12" s="23">
        <v>5424.5749700000006</v>
      </c>
      <c r="D12" s="4">
        <f t="shared" si="0"/>
        <v>0.96210322267666282</v>
      </c>
      <c r="E12" s="4">
        <f t="shared" si="1"/>
        <v>0.34048305185252709</v>
      </c>
    </row>
    <row r="13" spans="1:5">
      <c r="A13" s="11" t="s">
        <v>4</v>
      </c>
      <c r="B13" s="23">
        <v>53803608.79999999</v>
      </c>
      <c r="C13" s="23">
        <v>135429.02682</v>
      </c>
      <c r="D13" s="4">
        <f t="shared" si="0"/>
        <v>12.374821000825015</v>
      </c>
      <c r="E13" s="4">
        <f t="shared" si="1"/>
        <v>4.3793812567922998</v>
      </c>
    </row>
    <row r="14" spans="1:5">
      <c r="A14" s="11" t="s">
        <v>5</v>
      </c>
      <c r="B14" s="23">
        <v>5674852.2399999993</v>
      </c>
      <c r="C14" s="23">
        <v>8514.6261200000008</v>
      </c>
      <c r="D14" s="4">
        <f t="shared" si="0"/>
        <v>1.3052150634946049</v>
      </c>
      <c r="E14" s="4">
        <f t="shared" si="1"/>
        <v>0.46190844980870127</v>
      </c>
    </row>
    <row r="15" spans="1:5">
      <c r="A15" s="11" t="s">
        <v>6</v>
      </c>
      <c r="B15" s="23">
        <v>2253057.6200000006</v>
      </c>
      <c r="C15" s="23">
        <v>8497.5322899999992</v>
      </c>
      <c r="D15" s="4">
        <f t="shared" si="0"/>
        <v>0.51820287474926474</v>
      </c>
      <c r="E15" s="4">
        <f t="shared" si="1"/>
        <v>0.18338915421415139</v>
      </c>
    </row>
    <row r="16" spans="1:5">
      <c r="A16" s="11" t="s">
        <v>47</v>
      </c>
      <c r="B16" s="23">
        <v>5514064.5100000007</v>
      </c>
      <c r="C16" s="23">
        <v>14607.066659999999</v>
      </c>
      <c r="D16" s="4">
        <f t="shared" si="0"/>
        <v>1.2682339125596334</v>
      </c>
      <c r="E16" s="4">
        <f t="shared" si="1"/>
        <v>0.44882102339272129</v>
      </c>
    </row>
    <row r="17" spans="1:5">
      <c r="A17" s="11" t="s">
        <v>7</v>
      </c>
      <c r="B17" s="23">
        <v>15595290.43</v>
      </c>
      <c r="C17" s="23">
        <v>54455.554219999998</v>
      </c>
      <c r="D17" s="4">
        <f t="shared" si="0"/>
        <v>3.5869141834800016</v>
      </c>
      <c r="E17" s="4">
        <f t="shared" si="1"/>
        <v>1.2693892496552077</v>
      </c>
    </row>
    <row r="18" spans="1:5">
      <c r="A18" s="11" t="s">
        <v>8</v>
      </c>
      <c r="B18" s="23">
        <v>733611.46000000008</v>
      </c>
      <c r="C18" s="23">
        <v>3390.0183799999995</v>
      </c>
      <c r="D18" s="4">
        <f t="shared" si="0"/>
        <v>0.16873051276913423</v>
      </c>
      <c r="E18" s="4">
        <f t="shared" si="1"/>
        <v>5.9712802716163429E-2</v>
      </c>
    </row>
    <row r="19" spans="1:5">
      <c r="A19" s="11" t="s">
        <v>9</v>
      </c>
      <c r="B19" s="23">
        <v>79804974.480000004</v>
      </c>
      <c r="C19" s="23">
        <v>50652.67089999999</v>
      </c>
      <c r="D19" s="4">
        <f t="shared" si="0"/>
        <v>18.355130746646285</v>
      </c>
      <c r="E19" s="4">
        <f t="shared" si="1"/>
        <v>6.4957800644127026</v>
      </c>
    </row>
    <row r="20" spans="1:5">
      <c r="A20" s="11" t="s">
        <v>48</v>
      </c>
      <c r="B20" s="23">
        <v>875540.19</v>
      </c>
      <c r="C20" s="23">
        <v>3609.3087399999999</v>
      </c>
      <c r="D20" s="4">
        <f t="shared" si="0"/>
        <v>0.201374096866869</v>
      </c>
      <c r="E20" s="4">
        <f t="shared" si="1"/>
        <v>7.1265188026836762E-2</v>
      </c>
    </row>
    <row r="21" spans="1:5">
      <c r="A21" s="11" t="s">
        <v>111</v>
      </c>
      <c r="B21" s="23">
        <v>107463</v>
      </c>
      <c r="C21" s="23">
        <v>113.43</v>
      </c>
      <c r="D21" s="4">
        <f t="shared" si="0"/>
        <v>2.4716471977836156E-2</v>
      </c>
      <c r="E21" s="4">
        <f t="shared" si="1"/>
        <v>8.7470238241467366E-3</v>
      </c>
    </row>
    <row r="22" spans="1:5">
      <c r="A22" s="12" t="s">
        <v>49</v>
      </c>
      <c r="B22" s="23">
        <v>68895.87</v>
      </c>
      <c r="C22" s="23">
        <v>47.240920000000003</v>
      </c>
      <c r="D22" s="4">
        <f t="shared" si="0"/>
        <v>1.5846038545765918E-2</v>
      </c>
      <c r="E22" s="4">
        <f t="shared" si="1"/>
        <v>5.6078261008469556E-3</v>
      </c>
    </row>
    <row r="23" spans="1:5">
      <c r="A23" s="12" t="s">
        <v>146</v>
      </c>
      <c r="B23" s="23">
        <v>6448.25</v>
      </c>
      <c r="C23" s="23">
        <v>8.0603200000000008</v>
      </c>
      <c r="D23" s="4">
        <f t="shared" si="0"/>
        <v>1.4830964185913477E-3</v>
      </c>
      <c r="E23" s="4">
        <f t="shared" si="1"/>
        <v>5.2485968541781075E-4</v>
      </c>
    </row>
    <row r="24" spans="1:5">
      <c r="A24" s="12" t="s">
        <v>10</v>
      </c>
      <c r="B24" s="23">
        <v>9017842.5699999984</v>
      </c>
      <c r="C24" s="23">
        <v>13827.538919999999</v>
      </c>
      <c r="D24" s="4">
        <f t="shared" si="0"/>
        <v>2.0741022787558783</v>
      </c>
      <c r="E24" s="4">
        <f t="shared" si="1"/>
        <v>0.73401341673129006</v>
      </c>
    </row>
    <row r="25" spans="1:5">
      <c r="A25" s="12" t="s">
        <v>89</v>
      </c>
      <c r="B25" s="23">
        <v>40643.78</v>
      </c>
      <c r="C25" s="23">
        <v>21.211500000000001</v>
      </c>
      <c r="D25" s="4">
        <f t="shared" si="0"/>
        <v>9.3480625838040787E-3</v>
      </c>
      <c r="E25" s="4">
        <f t="shared" si="1"/>
        <v>3.3082280595495995E-3</v>
      </c>
    </row>
    <row r="26" spans="1:5">
      <c r="A26" s="12" t="s">
        <v>50</v>
      </c>
      <c r="B26" s="23">
        <v>1910813</v>
      </c>
      <c r="C26" s="23">
        <v>479.80662999999993</v>
      </c>
      <c r="D26" s="4">
        <f t="shared" si="0"/>
        <v>0.43948666954565796</v>
      </c>
      <c r="E26" s="4">
        <f t="shared" si="1"/>
        <v>0.15553192107506114</v>
      </c>
    </row>
    <row r="27" spans="1:5">
      <c r="A27" s="12" t="s">
        <v>11</v>
      </c>
      <c r="B27" s="23">
        <v>11531010.74</v>
      </c>
      <c r="C27" s="23">
        <v>22043.193490000001</v>
      </c>
      <c r="D27" s="4">
        <f t="shared" si="0"/>
        <v>2.6521305363831065</v>
      </c>
      <c r="E27" s="4">
        <f t="shared" si="1"/>
        <v>0.93857444570942461</v>
      </c>
    </row>
    <row r="28" spans="1:5">
      <c r="A28" s="12" t="s">
        <v>12</v>
      </c>
      <c r="B28" s="23">
        <v>34562062.32</v>
      </c>
      <c r="C28" s="23">
        <v>152206.09494000001</v>
      </c>
      <c r="D28" s="4">
        <f t="shared" si="0"/>
        <v>7.9492685373431504</v>
      </c>
      <c r="E28" s="4">
        <f t="shared" si="1"/>
        <v>2.8132025210973475</v>
      </c>
    </row>
    <row r="29" spans="1:5">
      <c r="A29" s="12" t="s">
        <v>77</v>
      </c>
      <c r="B29" s="23">
        <v>5172727.03</v>
      </c>
      <c r="C29" s="23">
        <v>14158.553400000001</v>
      </c>
      <c r="D29" s="4">
        <f t="shared" si="0"/>
        <v>1.1897263494038941</v>
      </c>
      <c r="E29" s="4">
        <f t="shared" si="1"/>
        <v>0.4210376275296408</v>
      </c>
    </row>
    <row r="30" spans="1:5">
      <c r="A30" s="12" t="s">
        <v>51</v>
      </c>
      <c r="B30" s="23">
        <v>1722922.61</v>
      </c>
      <c r="C30" s="23">
        <v>6069.1982099999987</v>
      </c>
      <c r="D30" s="4">
        <f t="shared" si="0"/>
        <v>0.39627191135595818</v>
      </c>
      <c r="E30" s="4">
        <f t="shared" si="1"/>
        <v>0.14023845525279471</v>
      </c>
    </row>
    <row r="31" spans="1:5">
      <c r="A31" s="12" t="s">
        <v>52</v>
      </c>
      <c r="B31" s="23">
        <v>70219.67</v>
      </c>
      <c r="C31" s="23">
        <v>28.32066</v>
      </c>
      <c r="D31" s="4">
        <f t="shared" si="0"/>
        <v>1.6150512323757034E-2</v>
      </c>
      <c r="E31" s="4">
        <f t="shared" si="1"/>
        <v>5.7155777003593967E-3</v>
      </c>
    </row>
    <row r="32" spans="1:5">
      <c r="A32" s="12" t="s">
        <v>13</v>
      </c>
      <c r="B32" s="23">
        <v>59964352.479999997</v>
      </c>
      <c r="C32" s="23">
        <v>96103.745769999965</v>
      </c>
      <c r="D32" s="4">
        <f t="shared" si="0"/>
        <v>13.791791014032832</v>
      </c>
      <c r="E32" s="4">
        <f t="shared" si="1"/>
        <v>4.8808391701524467</v>
      </c>
    </row>
    <row r="33" spans="1:5">
      <c r="A33" s="12" t="s">
        <v>14</v>
      </c>
      <c r="B33" s="23">
        <v>3661700.9799999995</v>
      </c>
      <c r="C33" s="23">
        <v>13305.298699999999</v>
      </c>
      <c r="D33" s="4">
        <f>+B33/$B$35*100</f>
        <v>0.84219061131166251</v>
      </c>
      <c r="E33" s="4">
        <f>+B33/$B$149*100</f>
        <v>0.29804663660014558</v>
      </c>
    </row>
    <row r="34" spans="1:5">
      <c r="A34" s="12" t="s">
        <v>22</v>
      </c>
      <c r="B34" s="23">
        <v>275525.98</v>
      </c>
      <c r="C34" s="23">
        <v>236.65086999999997</v>
      </c>
      <c r="D34" s="4">
        <f>+B34/$B$35*100</f>
        <v>6.3370929192706746E-2</v>
      </c>
      <c r="E34" s="4">
        <f>+B34/$B$149*100</f>
        <v>2.2426624151860426E-2</v>
      </c>
    </row>
    <row r="35" spans="1:5">
      <c r="A35" s="7" t="s">
        <v>2</v>
      </c>
      <c r="B35" s="13">
        <f>SUM(B9:B34)</f>
        <v>434782925.72000003</v>
      </c>
      <c r="C35" s="13">
        <f>SUM(C9:C34)</f>
        <v>948466.22291000001</v>
      </c>
      <c r="D35" s="13">
        <f>+B35/$B$35*100</f>
        <v>100</v>
      </c>
      <c r="E35" s="13">
        <f>+B35/$B$149*100</f>
        <v>35.389451342369568</v>
      </c>
    </row>
    <row r="36" spans="1:5">
      <c r="A36" s="5"/>
      <c r="B36" s="24"/>
      <c r="C36" s="24"/>
      <c r="D36" s="24"/>
      <c r="E36" s="24"/>
    </row>
    <row r="37" spans="1:5">
      <c r="A37" s="9" t="s">
        <v>15</v>
      </c>
      <c r="B37" s="24"/>
      <c r="C37" s="24"/>
      <c r="D37" s="14"/>
      <c r="E37" s="14"/>
    </row>
    <row r="38" spans="1:5">
      <c r="A38" s="12" t="s">
        <v>112</v>
      </c>
      <c r="B38" s="23">
        <v>125639.93</v>
      </c>
      <c r="C38" s="23">
        <v>119.71988</v>
      </c>
      <c r="D38" s="4">
        <f t="shared" ref="D38:D67" si="2">+B38/$B$72*100</f>
        <v>0.13035843521716475</v>
      </c>
      <c r="E38" s="4">
        <f t="shared" ref="E38:E67" si="3">+B38/$B$149*100</f>
        <v>1.0226547378857172E-2</v>
      </c>
    </row>
    <row r="39" spans="1:5">
      <c r="A39" s="12" t="s">
        <v>123</v>
      </c>
      <c r="B39" s="23">
        <v>40405.26</v>
      </c>
      <c r="C39" s="23">
        <v>18.971769999999999</v>
      </c>
      <c r="D39" s="4">
        <f t="shared" si="2"/>
        <v>4.1922710941837513E-2</v>
      </c>
      <c r="E39" s="4">
        <f t="shared" si="3"/>
        <v>3.288813562257179E-3</v>
      </c>
    </row>
    <row r="40" spans="1:5">
      <c r="A40" s="12" t="s">
        <v>53</v>
      </c>
      <c r="B40" s="23">
        <v>3688148.6500000004</v>
      </c>
      <c r="C40" s="23">
        <v>4881.2436000000007</v>
      </c>
      <c r="D40" s="4">
        <f t="shared" si="2"/>
        <v>3.8266599389405798</v>
      </c>
      <c r="E40" s="4">
        <f t="shared" si="3"/>
        <v>0.30019936265081587</v>
      </c>
    </row>
    <row r="41" spans="1:5">
      <c r="A41" s="12" t="s">
        <v>124</v>
      </c>
      <c r="B41" s="23">
        <v>1379.97</v>
      </c>
      <c r="C41" s="23">
        <v>1.6261099999999999</v>
      </c>
      <c r="D41" s="4">
        <f t="shared" si="2"/>
        <v>1.4317958458479789E-3</v>
      </c>
      <c r="E41" s="4">
        <f t="shared" si="3"/>
        <v>1.123235947871153E-4</v>
      </c>
    </row>
    <row r="42" spans="1:5">
      <c r="A42" s="12" t="s">
        <v>90</v>
      </c>
      <c r="B42" s="23">
        <v>88165.97</v>
      </c>
      <c r="C42" s="23">
        <v>19.24099</v>
      </c>
      <c r="D42" s="4">
        <f t="shared" si="2"/>
        <v>9.1477111525002375E-2</v>
      </c>
      <c r="E42" s="4">
        <f t="shared" si="3"/>
        <v>7.1763289696826485E-3</v>
      </c>
    </row>
    <row r="43" spans="1:5">
      <c r="A43" s="12" t="s">
        <v>54</v>
      </c>
      <c r="B43" s="23">
        <v>2569312.27</v>
      </c>
      <c r="C43" s="23">
        <v>5656.0909899999997</v>
      </c>
      <c r="D43" s="4">
        <f t="shared" si="2"/>
        <v>2.6658047891419674</v>
      </c>
      <c r="E43" s="4">
        <f t="shared" si="3"/>
        <v>0.20913091610472936</v>
      </c>
    </row>
    <row r="44" spans="1:5">
      <c r="A44" s="12" t="s">
        <v>113</v>
      </c>
      <c r="B44" s="23">
        <v>7723.74</v>
      </c>
      <c r="C44" s="23">
        <v>11.976380000000001</v>
      </c>
      <c r="D44" s="4">
        <f t="shared" si="2"/>
        <v>8.013811058508423E-3</v>
      </c>
      <c r="E44" s="4">
        <f t="shared" si="3"/>
        <v>6.286790596904526E-4</v>
      </c>
    </row>
    <row r="45" spans="1:5">
      <c r="A45" s="12" t="s">
        <v>91</v>
      </c>
      <c r="B45" s="23">
        <v>44696.39</v>
      </c>
      <c r="C45" s="23">
        <v>55.121010000000005</v>
      </c>
      <c r="D45" s="4">
        <f t="shared" si="2"/>
        <v>4.6374997664008016E-2</v>
      </c>
      <c r="E45" s="4">
        <f t="shared" si="3"/>
        <v>3.6380930011571787E-3</v>
      </c>
    </row>
    <row r="46" spans="1:5">
      <c r="A46" s="12" t="s">
        <v>92</v>
      </c>
      <c r="B46" s="23">
        <v>5582082.5699999994</v>
      </c>
      <c r="C46" s="23">
        <v>12102.212149999999</v>
      </c>
      <c r="D46" s="4">
        <f t="shared" si="2"/>
        <v>5.7917220192514396</v>
      </c>
      <c r="E46" s="4">
        <f t="shared" si="3"/>
        <v>0.45435739955281568</v>
      </c>
    </row>
    <row r="47" spans="1:5">
      <c r="A47" s="12" t="s">
        <v>138</v>
      </c>
      <c r="B47" s="23">
        <v>2899.69</v>
      </c>
      <c r="C47" s="23">
        <v>4.0173100000000002</v>
      </c>
      <c r="D47" s="4">
        <f t="shared" si="2"/>
        <v>3.0085901115581687E-3</v>
      </c>
      <c r="E47" s="4">
        <f t="shared" si="3"/>
        <v>2.3602223567776865E-4</v>
      </c>
    </row>
    <row r="48" spans="1:5">
      <c r="A48" s="12" t="s">
        <v>16</v>
      </c>
      <c r="B48" s="23">
        <v>18130679.369999997</v>
      </c>
      <c r="C48" s="23">
        <v>28096.24149</v>
      </c>
      <c r="D48" s="4">
        <f t="shared" si="2"/>
        <v>18.811591124711153</v>
      </c>
      <c r="E48" s="4">
        <f t="shared" si="3"/>
        <v>1.4757589532895574</v>
      </c>
    </row>
    <row r="49" spans="1:5">
      <c r="A49" s="12" t="s">
        <v>55</v>
      </c>
      <c r="B49" s="23">
        <v>2039129.28</v>
      </c>
      <c r="C49" s="23">
        <v>1200.4802199999999</v>
      </c>
      <c r="D49" s="4">
        <f t="shared" si="2"/>
        <v>2.1157103648999471</v>
      </c>
      <c r="E49" s="4">
        <f t="shared" si="3"/>
        <v>0.16597631177870689</v>
      </c>
    </row>
    <row r="50" spans="1:5">
      <c r="A50" s="12" t="s">
        <v>17</v>
      </c>
      <c r="B50" s="23">
        <v>149965.79</v>
      </c>
      <c r="C50" s="23">
        <v>202.13695000000001</v>
      </c>
      <c r="D50" s="4">
        <f t="shared" si="2"/>
        <v>0.15559787179526396</v>
      </c>
      <c r="E50" s="4">
        <f t="shared" si="3"/>
        <v>1.2206567264425769E-2</v>
      </c>
    </row>
    <row r="51" spans="1:5">
      <c r="A51" s="12" t="s">
        <v>56</v>
      </c>
      <c r="B51" s="23">
        <v>13899.33</v>
      </c>
      <c r="C51" s="23">
        <v>21.42333</v>
      </c>
      <c r="D51" s="4">
        <f t="shared" si="2"/>
        <v>1.4421330140561165E-2</v>
      </c>
      <c r="E51" s="4">
        <f t="shared" si="3"/>
        <v>1.1313453993437503E-3</v>
      </c>
    </row>
    <row r="52" spans="1:5">
      <c r="A52" s="12" t="s">
        <v>78</v>
      </c>
      <c r="B52" s="23">
        <v>429154.55000000005</v>
      </c>
      <c r="C52" s="23">
        <v>130.88033000000001</v>
      </c>
      <c r="D52" s="4">
        <f t="shared" si="2"/>
        <v>0.44527178265959316</v>
      </c>
      <c r="E52" s="4">
        <f t="shared" si="3"/>
        <v>3.4931325880451614E-2</v>
      </c>
    </row>
    <row r="53" spans="1:5">
      <c r="A53" s="12" t="s">
        <v>57</v>
      </c>
      <c r="B53" s="23">
        <v>6611871.5299999993</v>
      </c>
      <c r="C53" s="23">
        <v>9871.8104399999993</v>
      </c>
      <c r="D53" s="4">
        <f t="shared" si="2"/>
        <v>6.860185503985246</v>
      </c>
      <c r="E53" s="4">
        <f t="shared" si="3"/>
        <v>0.53817777090819663</v>
      </c>
    </row>
    <row r="54" spans="1:5">
      <c r="A54" s="12" t="s">
        <v>125</v>
      </c>
      <c r="B54" s="23">
        <v>23859.35</v>
      </c>
      <c r="C54" s="23">
        <v>30.016849999999998</v>
      </c>
      <c r="D54" s="4">
        <f t="shared" si="2"/>
        <v>2.4755406432482571E-2</v>
      </c>
      <c r="E54" s="4">
        <f t="shared" si="3"/>
        <v>1.9420479874808578E-3</v>
      </c>
    </row>
    <row r="55" spans="1:5">
      <c r="A55" s="12" t="s">
        <v>93</v>
      </c>
      <c r="B55" s="23">
        <v>11983.630000000001</v>
      </c>
      <c r="C55" s="23">
        <v>20.458959999999998</v>
      </c>
      <c r="D55" s="4">
        <f t="shared" si="2"/>
        <v>1.2433684538199537E-2</v>
      </c>
      <c r="E55" s="4">
        <f t="shared" si="3"/>
        <v>9.7541569758670009E-4</v>
      </c>
    </row>
    <row r="56" spans="1:5">
      <c r="A56" s="12" t="s">
        <v>139</v>
      </c>
      <c r="B56" s="23">
        <v>947.76</v>
      </c>
      <c r="C56" s="23">
        <v>1.08691</v>
      </c>
      <c r="D56" s="4">
        <f t="shared" si="2"/>
        <v>9.8335386338897247E-4</v>
      </c>
      <c r="E56" s="4">
        <f t="shared" si="3"/>
        <v>7.71435684800658E-5</v>
      </c>
    </row>
    <row r="57" spans="1:5">
      <c r="A57" s="12" t="s">
        <v>126</v>
      </c>
      <c r="B57" s="23">
        <v>3403.64</v>
      </c>
      <c r="C57" s="23">
        <v>4.2005999999999997</v>
      </c>
      <c r="D57" s="4">
        <f t="shared" si="2"/>
        <v>3.5314663454727381E-3</v>
      </c>
      <c r="E57" s="4">
        <f t="shared" si="3"/>
        <v>2.7704158797743216E-4</v>
      </c>
    </row>
    <row r="58" spans="1:5">
      <c r="A58" s="12" t="s">
        <v>58</v>
      </c>
      <c r="B58" s="23">
        <v>23251.309999999998</v>
      </c>
      <c r="C58" s="23">
        <v>29.323870000000003</v>
      </c>
      <c r="D58" s="4">
        <f t="shared" si="2"/>
        <v>2.4124531017720361E-2</v>
      </c>
      <c r="E58" s="4">
        <f t="shared" si="3"/>
        <v>1.8925561589814284E-3</v>
      </c>
    </row>
    <row r="59" spans="1:5">
      <c r="A59" s="12" t="s">
        <v>18</v>
      </c>
      <c r="B59" s="23">
        <v>21884834.689999994</v>
      </c>
      <c r="C59" s="23">
        <v>7009.7453999999998</v>
      </c>
      <c r="D59" s="4">
        <f t="shared" si="2"/>
        <v>22.706736665443259</v>
      </c>
      <c r="E59" s="4">
        <f t="shared" si="3"/>
        <v>1.781330973646212</v>
      </c>
    </row>
    <row r="60" spans="1:5">
      <c r="A60" s="12" t="s">
        <v>59</v>
      </c>
      <c r="B60" s="23">
        <v>661330.6399999999</v>
      </c>
      <c r="C60" s="23">
        <v>1665.1721</v>
      </c>
      <c r="D60" s="4">
        <f t="shared" si="2"/>
        <v>0.68616742616432602</v>
      </c>
      <c r="E60" s="4">
        <f t="shared" si="3"/>
        <v>5.3829456312574624E-2</v>
      </c>
    </row>
    <row r="61" spans="1:5">
      <c r="A61" s="12" t="s">
        <v>60</v>
      </c>
      <c r="B61" s="23">
        <v>1955411.8299999998</v>
      </c>
      <c r="C61" s="23">
        <v>2782.7539400000005</v>
      </c>
      <c r="D61" s="4">
        <f t="shared" si="2"/>
        <v>2.0288488410008871</v>
      </c>
      <c r="E61" s="4">
        <f t="shared" si="3"/>
        <v>0.15916207311380071</v>
      </c>
    </row>
    <row r="62" spans="1:5">
      <c r="A62" s="12" t="s">
        <v>19</v>
      </c>
      <c r="B62" s="23">
        <v>5229843.8899999997</v>
      </c>
      <c r="C62" s="23">
        <v>8654.6471099999999</v>
      </c>
      <c r="D62" s="4">
        <f t="shared" si="2"/>
        <v>5.4262547418678908</v>
      </c>
      <c r="E62" s="4">
        <f t="shared" si="3"/>
        <v>0.42568669311668422</v>
      </c>
    </row>
    <row r="63" spans="1:5">
      <c r="A63" s="12" t="s">
        <v>94</v>
      </c>
      <c r="B63" s="23">
        <v>132932.51999999999</v>
      </c>
      <c r="C63" s="23">
        <v>73.199640000000002</v>
      </c>
      <c r="D63" s="4">
        <f t="shared" si="2"/>
        <v>0.13792490410233799</v>
      </c>
      <c r="E63" s="4">
        <f t="shared" si="3"/>
        <v>1.0820132691660036E-2</v>
      </c>
    </row>
    <row r="64" spans="1:5">
      <c r="A64" s="12" t="s">
        <v>20</v>
      </c>
      <c r="B64" s="23">
        <v>11063944.949999999</v>
      </c>
      <c r="C64" s="23">
        <v>2312.7365299999997</v>
      </c>
      <c r="D64" s="4">
        <f t="shared" si="2"/>
        <v>11.479460001377365</v>
      </c>
      <c r="E64" s="4">
        <f t="shared" si="3"/>
        <v>0.90055730871740003</v>
      </c>
    </row>
    <row r="65" spans="1:5">
      <c r="A65" s="12" t="s">
        <v>61</v>
      </c>
      <c r="B65" s="23">
        <v>525428.27999999991</v>
      </c>
      <c r="C65" s="23">
        <v>1100.6481699999999</v>
      </c>
      <c r="D65" s="4">
        <f t="shared" si="2"/>
        <v>0.54516114741266009</v>
      </c>
      <c r="E65" s="4">
        <f t="shared" si="3"/>
        <v>4.2767591478373404E-2</v>
      </c>
    </row>
    <row r="66" spans="1:5">
      <c r="A66" s="12" t="s">
        <v>62</v>
      </c>
      <c r="B66" s="23">
        <v>5924660.0399999991</v>
      </c>
      <c r="C66" s="23">
        <v>2607.8049900000005</v>
      </c>
      <c r="D66" s="4">
        <f t="shared" si="2"/>
        <v>6.1471652523848483</v>
      </c>
      <c r="E66" s="4">
        <f t="shared" si="3"/>
        <v>0.48224172524357356</v>
      </c>
    </row>
    <row r="67" spans="1:5">
      <c r="A67" s="12" t="s">
        <v>95</v>
      </c>
      <c r="B67" s="23">
        <v>13590.439999999999</v>
      </c>
      <c r="C67" s="23">
        <v>21.256479999999996</v>
      </c>
      <c r="D67" s="4">
        <f t="shared" si="2"/>
        <v>1.4100839536545146E-2</v>
      </c>
      <c r="E67" s="4">
        <f t="shared" si="3"/>
        <v>1.106203088138585E-3</v>
      </c>
    </row>
    <row r="68" spans="1:5">
      <c r="A68" s="12" t="s">
        <v>63</v>
      </c>
      <c r="B68" s="23">
        <v>240621.34</v>
      </c>
      <c r="C68" s="23">
        <v>95.926439999999999</v>
      </c>
      <c r="D68" s="4">
        <f>+B68/$B$72*100</f>
        <v>0.24965806143204136</v>
      </c>
      <c r="E68" s="4">
        <f>+B68/$B$149*100</f>
        <v>1.9585537287979231E-2</v>
      </c>
    </row>
    <row r="69" spans="1:5">
      <c r="A69" s="12" t="s">
        <v>21</v>
      </c>
      <c r="B69" s="23">
        <v>8992343.0599999987</v>
      </c>
      <c r="C69" s="23">
        <v>20661.10571</v>
      </c>
      <c r="D69" s="4">
        <f>+B69/$B$72*100</f>
        <v>9.3300574923715018</v>
      </c>
      <c r="E69" s="4">
        <f>+B69/$B$149*100</f>
        <v>0.73193786680737138</v>
      </c>
    </row>
    <row r="70" spans="1:5">
      <c r="A70" s="12" t="s">
        <v>114</v>
      </c>
      <c r="B70" s="23">
        <v>124588.58</v>
      </c>
      <c r="C70" s="23">
        <v>152.09745000000001</v>
      </c>
      <c r="D70" s="4">
        <f>+B70/$B$72*100</f>
        <v>0.12926760095081674</v>
      </c>
      <c r="E70" s="4">
        <f>+B70/$B$149*100</f>
        <v>1.0140972032016709E-2</v>
      </c>
    </row>
    <row r="71" spans="1:5">
      <c r="A71" s="12" t="s">
        <v>22</v>
      </c>
      <c r="B71" s="23">
        <v>42230.409999999996</v>
      </c>
      <c r="C71" s="23">
        <v>58.963940000000008</v>
      </c>
      <c r="D71" s="4">
        <f>+B71/$B$72*100</f>
        <v>4.3816405868574639E-2</v>
      </c>
      <c r="E71" s="4">
        <f>+B71/$B$149*100</f>
        <v>3.4373728853045659E-3</v>
      </c>
    </row>
    <row r="72" spans="1:5">
      <c r="A72" s="7" t="s">
        <v>15</v>
      </c>
      <c r="B72" s="13">
        <f>SUM(B38:B71)</f>
        <v>96380360.649999991</v>
      </c>
      <c r="C72" s="13">
        <f>SUM(C38:C71)</f>
        <v>109674.33804</v>
      </c>
      <c r="D72" s="13">
        <f>+B72/$B$72*100</f>
        <v>100</v>
      </c>
      <c r="E72" s="13">
        <f>+B72/$B$149*100</f>
        <v>7.844944872052749</v>
      </c>
    </row>
    <row r="73" spans="1:5">
      <c r="A73" s="5"/>
      <c r="B73" s="24"/>
      <c r="C73" s="24"/>
      <c r="D73" s="15"/>
      <c r="E73" s="15"/>
    </row>
    <row r="74" spans="1:5">
      <c r="A74" s="9" t="s">
        <v>23</v>
      </c>
      <c r="B74" s="24"/>
      <c r="C74" s="24"/>
      <c r="D74" s="14"/>
      <c r="E74" s="14"/>
    </row>
    <row r="75" spans="1:5">
      <c r="A75" s="12" t="s">
        <v>24</v>
      </c>
      <c r="B75" s="23">
        <v>24983729.260000002</v>
      </c>
      <c r="C75" s="23">
        <v>109651.53224999997</v>
      </c>
      <c r="D75" s="4">
        <f t="shared" ref="D75:D101" si="4">+B75/$B$104*100</f>
        <v>4.4648499468785641</v>
      </c>
      <c r="E75" s="4">
        <f t="shared" ref="E75:E101" si="5">+B75/$B$149*100</f>
        <v>2.0335676005067036</v>
      </c>
    </row>
    <row r="76" spans="1:5">
      <c r="A76" s="12" t="s">
        <v>127</v>
      </c>
      <c r="B76" s="23">
        <v>9068.2199999999993</v>
      </c>
      <c r="C76" s="23">
        <v>11.784739999999999</v>
      </c>
      <c r="D76" s="4">
        <f t="shared" si="4"/>
        <v>1.6205843877001381E-3</v>
      </c>
      <c r="E76" s="4">
        <f t="shared" si="5"/>
        <v>7.3811392183918104E-4</v>
      </c>
    </row>
    <row r="77" spans="1:5">
      <c r="A77" s="12" t="s">
        <v>79</v>
      </c>
      <c r="B77" s="23">
        <v>556.74</v>
      </c>
      <c r="C77" s="23">
        <v>0.77759999999999996</v>
      </c>
      <c r="D77" s="4">
        <f t="shared" si="4"/>
        <v>9.9495176783114537E-5</v>
      </c>
      <c r="E77" s="4">
        <f t="shared" si="5"/>
        <v>4.5316230180205786E-5</v>
      </c>
    </row>
    <row r="78" spans="1:5">
      <c r="A78" s="12" t="s">
        <v>25</v>
      </c>
      <c r="B78" s="23">
        <v>33858555.82</v>
      </c>
      <c r="C78" s="23">
        <v>163426.22975</v>
      </c>
      <c r="D78" s="4">
        <f t="shared" si="4"/>
        <v>6.05087293338336</v>
      </c>
      <c r="E78" s="4">
        <f t="shared" si="5"/>
        <v>2.7559401320337429</v>
      </c>
    </row>
    <row r="79" spans="1:5">
      <c r="A79" s="12" t="s">
        <v>26</v>
      </c>
      <c r="B79" s="23">
        <v>226850968.50000003</v>
      </c>
      <c r="C79" s="23">
        <v>414818.05187000002</v>
      </c>
      <c r="D79" s="4">
        <f t="shared" si="4"/>
        <v>40.540606412918514</v>
      </c>
      <c r="E79" s="4">
        <f t="shared" si="5"/>
        <v>18.464688553271927</v>
      </c>
    </row>
    <row r="80" spans="1:5">
      <c r="A80" s="12" t="s">
        <v>147</v>
      </c>
      <c r="B80" s="23">
        <v>356393.8</v>
      </c>
      <c r="C80" s="23">
        <v>1768.15086</v>
      </c>
      <c r="D80" s="4">
        <f t="shared" si="4"/>
        <v>6.3691245707881539E-2</v>
      </c>
      <c r="E80" s="4">
        <f t="shared" si="5"/>
        <v>2.9008915248766431E-2</v>
      </c>
    </row>
    <row r="81" spans="1:5">
      <c r="A81" s="12" t="s">
        <v>96</v>
      </c>
      <c r="B81" s="23">
        <v>5500493.3199999994</v>
      </c>
      <c r="C81" s="23">
        <v>26500.68319</v>
      </c>
      <c r="D81" s="4">
        <f t="shared" si="4"/>
        <v>0.98299485445224077</v>
      </c>
      <c r="E81" s="4">
        <f t="shared" si="5"/>
        <v>0.44771638717139822</v>
      </c>
    </row>
    <row r="82" spans="1:5">
      <c r="A82" s="12" t="s">
        <v>64</v>
      </c>
      <c r="B82" s="23">
        <v>3666777.9399999995</v>
      </c>
      <c r="C82" s="23">
        <v>9437.4132800000007</v>
      </c>
      <c r="D82" s="4">
        <f t="shared" si="4"/>
        <v>0.65529101441377391</v>
      </c>
      <c r="E82" s="4">
        <f t="shared" si="5"/>
        <v>0.29845987920526773</v>
      </c>
    </row>
    <row r="83" spans="1:5">
      <c r="A83" s="12" t="s">
        <v>27</v>
      </c>
      <c r="B83" s="23">
        <v>12656541.939999999</v>
      </c>
      <c r="C83" s="23">
        <v>51228.754979999998</v>
      </c>
      <c r="D83" s="4">
        <f t="shared" si="4"/>
        <v>2.2618545062025421</v>
      </c>
      <c r="E83" s="4">
        <f t="shared" si="5"/>
        <v>1.030187821673435</v>
      </c>
    </row>
    <row r="84" spans="1:5">
      <c r="A84" s="12" t="s">
        <v>128</v>
      </c>
      <c r="B84" s="23">
        <v>79992.86</v>
      </c>
      <c r="C84" s="23">
        <v>10.71481</v>
      </c>
      <c r="D84" s="4">
        <f t="shared" si="4"/>
        <v>1.4295548635066515E-2</v>
      </c>
      <c r="E84" s="4">
        <f t="shared" si="5"/>
        <v>6.5110731338380136E-3</v>
      </c>
    </row>
    <row r="85" spans="1:5">
      <c r="A85" s="12" t="s">
        <v>65</v>
      </c>
      <c r="B85" s="23">
        <v>17708597.949999999</v>
      </c>
      <c r="C85" s="23">
        <v>262652.66697999998</v>
      </c>
      <c r="D85" s="4">
        <f t="shared" si="4"/>
        <v>3.1647089909407442</v>
      </c>
      <c r="E85" s="4">
        <f t="shared" si="5"/>
        <v>1.4414033496262533</v>
      </c>
    </row>
    <row r="86" spans="1:5">
      <c r="A86" s="12" t="s">
        <v>28</v>
      </c>
      <c r="B86" s="23">
        <v>35182532.689999998</v>
      </c>
      <c r="C86" s="23">
        <v>158727.84563999998</v>
      </c>
      <c r="D86" s="4">
        <f t="shared" si="4"/>
        <v>6.2874812473852364</v>
      </c>
      <c r="E86" s="4">
        <f t="shared" si="5"/>
        <v>2.8637061279998823</v>
      </c>
    </row>
    <row r="87" spans="1:5">
      <c r="A87" s="12" t="s">
        <v>66</v>
      </c>
      <c r="B87" s="23">
        <v>2609325.75</v>
      </c>
      <c r="C87" s="23">
        <v>12526.17193</v>
      </c>
      <c r="D87" s="4">
        <f t="shared" si="4"/>
        <v>0.46631340801987092</v>
      </c>
      <c r="E87" s="4">
        <f t="shared" si="5"/>
        <v>0.21238784046797082</v>
      </c>
    </row>
    <row r="88" spans="1:5">
      <c r="A88" s="12" t="s">
        <v>97</v>
      </c>
      <c r="B88" s="23">
        <v>21103826.400000006</v>
      </c>
      <c r="C88" s="23">
        <v>2670.9838999999997</v>
      </c>
      <c r="D88" s="4">
        <f t="shared" si="4"/>
        <v>3.7714713124046422</v>
      </c>
      <c r="E88" s="4">
        <f t="shared" si="5"/>
        <v>1.7177602737822033</v>
      </c>
    </row>
    <row r="89" spans="1:5">
      <c r="A89" s="12" t="s">
        <v>67</v>
      </c>
      <c r="B89" s="23">
        <v>4285373.0599999996</v>
      </c>
      <c r="C89" s="23">
        <v>1557.20731</v>
      </c>
      <c r="D89" s="4">
        <f t="shared" si="4"/>
        <v>0.7658403387331546</v>
      </c>
      <c r="E89" s="4">
        <f t="shared" si="5"/>
        <v>0.3488108488612508</v>
      </c>
    </row>
    <row r="90" spans="1:5">
      <c r="A90" s="12" t="s">
        <v>68</v>
      </c>
      <c r="B90" s="23">
        <v>5806519.5700000003</v>
      </c>
      <c r="C90" s="23">
        <v>23070.142600000003</v>
      </c>
      <c r="D90" s="4">
        <f t="shared" si="4"/>
        <v>1.0376848997948132</v>
      </c>
      <c r="E90" s="4">
        <f t="shared" si="5"/>
        <v>0.47262560150157973</v>
      </c>
    </row>
    <row r="91" spans="1:5">
      <c r="A91" s="12" t="s">
        <v>129</v>
      </c>
      <c r="B91" s="23">
        <v>74563.839999999997</v>
      </c>
      <c r="C91" s="23">
        <v>98.479740000000007</v>
      </c>
      <c r="D91" s="4">
        <f t="shared" si="4"/>
        <v>1.3325326799633344E-2</v>
      </c>
      <c r="E91" s="4">
        <f t="shared" si="5"/>
        <v>6.0691743660596237E-3</v>
      </c>
    </row>
    <row r="92" spans="1:5">
      <c r="A92" s="12" t="s">
        <v>69</v>
      </c>
      <c r="B92" s="23">
        <v>859335.03999999992</v>
      </c>
      <c r="C92" s="23">
        <v>4096.9301999999998</v>
      </c>
      <c r="D92" s="4">
        <f t="shared" si="4"/>
        <v>0.15357202953034593</v>
      </c>
      <c r="E92" s="4">
        <f t="shared" si="5"/>
        <v>6.9946158843546963E-2</v>
      </c>
    </row>
    <row r="93" spans="1:5">
      <c r="A93" s="12" t="s">
        <v>98</v>
      </c>
      <c r="B93" s="23">
        <v>2281612.29</v>
      </c>
      <c r="C93" s="23">
        <v>5560.7275300000001</v>
      </c>
      <c r="D93" s="4">
        <f t="shared" si="4"/>
        <v>0.40774763470215331</v>
      </c>
      <c r="E93" s="4">
        <f t="shared" si="5"/>
        <v>0.18571338095992102</v>
      </c>
    </row>
    <row r="94" spans="1:5">
      <c r="A94" s="12" t="s">
        <v>29</v>
      </c>
      <c r="B94" s="23">
        <v>20773854.059999999</v>
      </c>
      <c r="C94" s="23">
        <v>99477.765799999994</v>
      </c>
      <c r="D94" s="4">
        <f t="shared" si="4"/>
        <v>3.7125018539467645</v>
      </c>
      <c r="E94" s="4">
        <f t="shared" si="5"/>
        <v>1.6909019512033667</v>
      </c>
    </row>
    <row r="95" spans="1:5">
      <c r="A95" s="12" t="s">
        <v>70</v>
      </c>
      <c r="B95" s="23">
        <v>1487337.6300000001</v>
      </c>
      <c r="C95" s="23">
        <v>7045.3040000000001</v>
      </c>
      <c r="D95" s="4">
        <f t="shared" si="4"/>
        <v>0.26580256570935917</v>
      </c>
      <c r="E95" s="4">
        <f t="shared" si="5"/>
        <v>0.12106285590538088</v>
      </c>
    </row>
    <row r="96" spans="1:5">
      <c r="A96" s="12" t="s">
        <v>99</v>
      </c>
      <c r="B96" s="23">
        <v>270638.75</v>
      </c>
      <c r="C96" s="23">
        <v>1151.8923100000002</v>
      </c>
      <c r="D96" s="4">
        <f t="shared" si="4"/>
        <v>4.8365934324121028E-2</v>
      </c>
      <c r="E96" s="4">
        <f t="shared" si="5"/>
        <v>2.2028824748865118E-2</v>
      </c>
    </row>
    <row r="97" spans="1:5">
      <c r="A97" s="12" t="s">
        <v>30</v>
      </c>
      <c r="B97" s="23">
        <v>3238737.32</v>
      </c>
      <c r="C97" s="23">
        <v>15636.93936</v>
      </c>
      <c r="D97" s="4">
        <f t="shared" si="4"/>
        <v>0.57879574344841511</v>
      </c>
      <c r="E97" s="4">
        <f t="shared" si="5"/>
        <v>0.26361922241323199</v>
      </c>
    </row>
    <row r="98" spans="1:5">
      <c r="A98" s="12" t="s">
        <v>130</v>
      </c>
      <c r="B98" s="23">
        <v>2142753.31</v>
      </c>
      <c r="C98" s="23">
        <v>1678.3870800000002</v>
      </c>
      <c r="D98" s="4">
        <f t="shared" si="4"/>
        <v>0.38293210364093444</v>
      </c>
      <c r="E98" s="4">
        <f t="shared" si="5"/>
        <v>0.17441086003405151</v>
      </c>
    </row>
    <row r="99" spans="1:5">
      <c r="A99" s="12" t="s">
        <v>31</v>
      </c>
      <c r="B99" s="23">
        <v>23653759.830000002</v>
      </c>
      <c r="C99" s="23">
        <v>110853.27435000001</v>
      </c>
      <c r="D99" s="4">
        <f t="shared" si="4"/>
        <v>4.2271707006343782</v>
      </c>
      <c r="E99" s="4">
        <f t="shared" si="5"/>
        <v>1.9253138360519906</v>
      </c>
    </row>
    <row r="100" spans="1:5">
      <c r="A100" s="12" t="s">
        <v>71</v>
      </c>
      <c r="B100" s="23">
        <v>1207864.1400000001</v>
      </c>
      <c r="C100" s="23">
        <v>5832.26242</v>
      </c>
      <c r="D100" s="4">
        <f t="shared" si="4"/>
        <v>0.21585777228021091</v>
      </c>
      <c r="E100" s="4">
        <f t="shared" si="5"/>
        <v>9.8314921497748162E-2</v>
      </c>
    </row>
    <row r="101" spans="1:5">
      <c r="A101" s="12" t="s">
        <v>131</v>
      </c>
      <c r="B101" s="23">
        <v>74105.960000000006</v>
      </c>
      <c r="C101" s="23">
        <v>103.56732</v>
      </c>
      <c r="D101" s="4">
        <f t="shared" si="4"/>
        <v>1.3243498923882631E-2</v>
      </c>
      <c r="E101" s="4">
        <f t="shared" si="5"/>
        <v>6.0319049126793881E-3</v>
      </c>
    </row>
    <row r="102" spans="1:5">
      <c r="A102" s="12" t="s">
        <v>32</v>
      </c>
      <c r="B102" s="23">
        <v>107831744.16</v>
      </c>
      <c r="C102" s="23">
        <v>495465.25115999999</v>
      </c>
      <c r="D102" s="4">
        <f>+B102/$B$104*100</f>
        <v>19.270644193035849</v>
      </c>
      <c r="E102" s="4">
        <f>+B102/$B$149*100</f>
        <v>8.7770380053303523</v>
      </c>
    </row>
    <row r="103" spans="1:5">
      <c r="A103" s="12" t="s">
        <v>22</v>
      </c>
      <c r="B103" s="23">
        <v>1009252.9400000002</v>
      </c>
      <c r="C103" s="23">
        <v>2148.8085199999996</v>
      </c>
      <c r="D103" s="4">
        <f>+B103/$B$104*100</f>
        <v>0.1803639035890687</v>
      </c>
      <c r="E103" s="4">
        <f>+B103/$B$149*100</f>
        <v>8.2148828068918017E-2</v>
      </c>
    </row>
    <row r="104" spans="1:5">
      <c r="A104" s="7" t="s">
        <v>23</v>
      </c>
      <c r="B104" s="13">
        <f>SUM(B75:B103)</f>
        <v>559564813.09000003</v>
      </c>
      <c r="C104" s="13">
        <f>SUM(C75:C103)</f>
        <v>1987208.70148</v>
      </c>
      <c r="D104" s="13">
        <f>+B104/$B$104*100</f>
        <v>100</v>
      </c>
      <c r="E104" s="13">
        <f>+B104/$B$149*100</f>
        <v>45.546157758972349</v>
      </c>
    </row>
    <row r="105" spans="1:5">
      <c r="A105" s="5"/>
      <c r="B105" s="24"/>
      <c r="C105" s="24"/>
      <c r="D105" s="24"/>
      <c r="E105" s="24"/>
    </row>
    <row r="106" spans="1:5">
      <c r="A106" s="9" t="s">
        <v>33</v>
      </c>
      <c r="B106" s="24"/>
      <c r="C106" s="24"/>
      <c r="D106" s="15"/>
      <c r="E106" s="15"/>
    </row>
    <row r="107" spans="1:5">
      <c r="A107" s="12" t="s">
        <v>34</v>
      </c>
      <c r="B107" s="23">
        <v>7661652.6900000013</v>
      </c>
      <c r="C107" s="23">
        <v>22035.345799999999</v>
      </c>
      <c r="D107" s="4">
        <f t="shared" ref="D107:D140" si="6">+B107/$B$141*100</f>
        <v>5.6326431153728844</v>
      </c>
      <c r="E107" s="4">
        <f t="shared" ref="E107:E140" si="7">+B107/$B$149*100</f>
        <v>0.62362542095202944</v>
      </c>
    </row>
    <row r="108" spans="1:5">
      <c r="A108" s="12" t="s">
        <v>35</v>
      </c>
      <c r="B108" s="23">
        <v>41086949.07</v>
      </c>
      <c r="C108" s="23">
        <v>180261.56273999999</v>
      </c>
      <c r="D108" s="4">
        <f t="shared" si="6"/>
        <v>30.206031280022927</v>
      </c>
      <c r="E108" s="4">
        <f t="shared" si="7"/>
        <v>3.344300106797629</v>
      </c>
    </row>
    <row r="109" spans="1:5">
      <c r="A109" s="12" t="s">
        <v>115</v>
      </c>
      <c r="B109" s="23">
        <v>977408.99</v>
      </c>
      <c r="C109" s="23">
        <v>876.17020000000014</v>
      </c>
      <c r="D109" s="4">
        <f t="shared" si="6"/>
        <v>0.71856507220859989</v>
      </c>
      <c r="E109" s="4">
        <f t="shared" si="7"/>
        <v>7.9556868144991286E-2</v>
      </c>
    </row>
    <row r="110" spans="1:5">
      <c r="A110" s="12" t="s">
        <v>148</v>
      </c>
      <c r="B110" s="23">
        <v>282004.57999999996</v>
      </c>
      <c r="C110" s="23">
        <v>1282.9416000000001</v>
      </c>
      <c r="D110" s="4">
        <f t="shared" si="6"/>
        <v>0.2073222606545248</v>
      </c>
      <c r="E110" s="4">
        <f t="shared" si="7"/>
        <v>2.2953954196127911E-2</v>
      </c>
    </row>
    <row r="111" spans="1:5">
      <c r="A111" s="12" t="s">
        <v>116</v>
      </c>
      <c r="B111" s="23">
        <v>49376.800000000003</v>
      </c>
      <c r="C111" s="23">
        <v>73.298860000000005</v>
      </c>
      <c r="D111" s="4">
        <f t="shared" si="6"/>
        <v>3.6300509019698696E-2</v>
      </c>
      <c r="E111" s="4">
        <f t="shared" si="7"/>
        <v>4.0190581498760368E-3</v>
      </c>
    </row>
    <row r="112" spans="1:5">
      <c r="A112" s="12" t="s">
        <v>36</v>
      </c>
      <c r="B112" s="23">
        <v>813408.7</v>
      </c>
      <c r="C112" s="23">
        <v>712.55</v>
      </c>
      <c r="D112" s="4">
        <f t="shared" si="6"/>
        <v>0.59799642445544043</v>
      </c>
      <c r="E112" s="4">
        <f t="shared" si="7"/>
        <v>6.6207953227326838E-2</v>
      </c>
    </row>
    <row r="113" spans="1:5">
      <c r="A113" s="12" t="s">
        <v>117</v>
      </c>
      <c r="B113" s="23">
        <v>1522766.03</v>
      </c>
      <c r="C113" s="23">
        <v>1307.52358</v>
      </c>
      <c r="D113" s="4">
        <f t="shared" si="6"/>
        <v>1.1194970513865981</v>
      </c>
      <c r="E113" s="4">
        <f t="shared" si="7"/>
        <v>0.12394657456995752</v>
      </c>
    </row>
    <row r="114" spans="1:5">
      <c r="A114" s="12" t="s">
        <v>100</v>
      </c>
      <c r="B114" s="23">
        <v>230205.68</v>
      </c>
      <c r="C114" s="23">
        <v>428.72983999999997</v>
      </c>
      <c r="D114" s="4">
        <f t="shared" si="6"/>
        <v>0.16924108818768879</v>
      </c>
      <c r="E114" s="4">
        <f t="shared" si="7"/>
        <v>1.8737747572782258E-2</v>
      </c>
    </row>
    <row r="115" spans="1:5">
      <c r="A115" s="12" t="s">
        <v>118</v>
      </c>
      <c r="B115" s="23">
        <v>56661.7</v>
      </c>
      <c r="C115" s="23">
        <v>117.8944</v>
      </c>
      <c r="D115" s="4">
        <f t="shared" si="6"/>
        <v>4.16561735860052E-2</v>
      </c>
      <c r="E115" s="4">
        <f t="shared" si="7"/>
        <v>4.612017529909411E-3</v>
      </c>
    </row>
    <row r="116" spans="1:5">
      <c r="A116" s="12" t="s">
        <v>72</v>
      </c>
      <c r="B116" s="23">
        <v>22752610.699999999</v>
      </c>
      <c r="C116" s="23">
        <v>107068.26390999999</v>
      </c>
      <c r="D116" s="4">
        <f t="shared" si="6"/>
        <v>16.727113744451707</v>
      </c>
      <c r="E116" s="4">
        <f t="shared" si="7"/>
        <v>1.8519641909721107</v>
      </c>
    </row>
    <row r="117" spans="1:5">
      <c r="A117" s="12" t="s">
        <v>101</v>
      </c>
      <c r="B117" s="23">
        <v>481760.26999999996</v>
      </c>
      <c r="C117" s="23">
        <v>412.45105000000001</v>
      </c>
      <c r="D117" s="4">
        <f t="shared" si="6"/>
        <v>0.35417732672970864</v>
      </c>
      <c r="E117" s="4">
        <f t="shared" si="7"/>
        <v>3.9213204165316096E-2</v>
      </c>
    </row>
    <row r="118" spans="1:5">
      <c r="A118" s="12" t="s">
        <v>37</v>
      </c>
      <c r="B118" s="23">
        <v>1240252.53</v>
      </c>
      <c r="C118" s="23">
        <v>1198.9641799999999</v>
      </c>
      <c r="D118" s="4">
        <f t="shared" si="6"/>
        <v>0.91180064629480095</v>
      </c>
      <c r="E118" s="4">
        <f t="shared" si="7"/>
        <v>0.1009511964850066</v>
      </c>
    </row>
    <row r="119" spans="1:5">
      <c r="A119" s="12" t="s">
        <v>38</v>
      </c>
      <c r="B119" s="23">
        <v>2756007.9399999995</v>
      </c>
      <c r="C119" s="23">
        <v>3684.6686099999997</v>
      </c>
      <c r="D119" s="4">
        <f t="shared" si="6"/>
        <v>2.0261436764701481</v>
      </c>
      <c r="E119" s="4">
        <f t="shared" si="7"/>
        <v>0.22432713688169478</v>
      </c>
    </row>
    <row r="120" spans="1:5">
      <c r="A120" s="12" t="s">
        <v>80</v>
      </c>
      <c r="B120" s="23">
        <v>473444.42000000004</v>
      </c>
      <c r="C120" s="23">
        <v>1587.62339</v>
      </c>
      <c r="D120" s="4">
        <f t="shared" si="6"/>
        <v>0.34806373516582728</v>
      </c>
      <c r="E120" s="4">
        <f t="shared" si="7"/>
        <v>3.8536329910288512E-2</v>
      </c>
    </row>
    <row r="121" spans="1:5">
      <c r="A121" s="12" t="s">
        <v>102</v>
      </c>
      <c r="B121" s="23">
        <v>377319.45</v>
      </c>
      <c r="C121" s="23">
        <v>411.89200000000005</v>
      </c>
      <c r="D121" s="4">
        <f t="shared" si="6"/>
        <v>0.27739521593203187</v>
      </c>
      <c r="E121" s="4">
        <f t="shared" si="7"/>
        <v>3.0712172733535666E-2</v>
      </c>
    </row>
    <row r="122" spans="1:5">
      <c r="A122" s="12" t="s">
        <v>39</v>
      </c>
      <c r="B122" s="23">
        <v>1178932.99</v>
      </c>
      <c r="C122" s="23">
        <v>5673.28143</v>
      </c>
      <c r="D122" s="4">
        <f t="shared" si="6"/>
        <v>0.86672015272588243</v>
      </c>
      <c r="E122" s="4">
        <f t="shared" si="7"/>
        <v>9.5960050906847436E-2</v>
      </c>
    </row>
    <row r="123" spans="1:5">
      <c r="A123" s="12" t="s">
        <v>81</v>
      </c>
      <c r="B123" s="23">
        <v>180462.86</v>
      </c>
      <c r="C123" s="23">
        <v>397.80605000000003</v>
      </c>
      <c r="D123" s="4">
        <f t="shared" si="6"/>
        <v>0.13267149100692274</v>
      </c>
      <c r="E123" s="4">
        <f t="shared" si="7"/>
        <v>1.4688896976574793E-2</v>
      </c>
    </row>
    <row r="124" spans="1:5">
      <c r="A124" s="12" t="s">
        <v>141</v>
      </c>
      <c r="B124" s="23">
        <v>666167.25000000012</v>
      </c>
      <c r="C124" s="23">
        <v>3138.4754600000001</v>
      </c>
      <c r="D124" s="4">
        <f t="shared" si="6"/>
        <v>0.48974842977375771</v>
      </c>
      <c r="E124" s="4">
        <f t="shared" si="7"/>
        <v>5.4223135466312279E-2</v>
      </c>
    </row>
    <row r="125" spans="1:5">
      <c r="A125" s="12" t="s">
        <v>103</v>
      </c>
      <c r="B125" s="23">
        <v>20009.68</v>
      </c>
      <c r="C125" s="23">
        <v>39.579210000000003</v>
      </c>
      <c r="D125" s="4">
        <f t="shared" si="6"/>
        <v>1.4710584106732E-2</v>
      </c>
      <c r="E125" s="4">
        <f t="shared" si="7"/>
        <v>1.6287014849162267E-3</v>
      </c>
    </row>
    <row r="126" spans="1:5">
      <c r="A126" s="12" t="s">
        <v>40</v>
      </c>
      <c r="B126" s="23">
        <v>27298683.460000001</v>
      </c>
      <c r="C126" s="23">
        <v>131893.66682000001</v>
      </c>
      <c r="D126" s="4">
        <f t="shared" si="6"/>
        <v>20.069265427602229</v>
      </c>
      <c r="E126" s="4">
        <f t="shared" si="7"/>
        <v>2.2219948688614726</v>
      </c>
    </row>
    <row r="127" spans="1:5">
      <c r="A127" s="12" t="s">
        <v>119</v>
      </c>
      <c r="B127" s="23">
        <v>331586.53999999998</v>
      </c>
      <c r="C127" s="23">
        <v>1550.0107499999999</v>
      </c>
      <c r="D127" s="4">
        <f t="shared" si="6"/>
        <v>0.24377359784515568</v>
      </c>
      <c r="E127" s="4">
        <f t="shared" si="7"/>
        <v>2.6989711483453697E-2</v>
      </c>
    </row>
    <row r="128" spans="1:5">
      <c r="A128" s="12" t="s">
        <v>120</v>
      </c>
      <c r="B128" s="23">
        <v>3550604.79</v>
      </c>
      <c r="C128" s="23">
        <v>17061.171290000002</v>
      </c>
      <c r="D128" s="4">
        <f t="shared" si="6"/>
        <v>2.6103101295503235</v>
      </c>
      <c r="E128" s="4">
        <f t="shared" si="7"/>
        <v>0.28900388680996736</v>
      </c>
    </row>
    <row r="129" spans="1:5">
      <c r="A129" s="12" t="s">
        <v>132</v>
      </c>
      <c r="B129" s="23">
        <v>180170.31</v>
      </c>
      <c r="C129" s="23">
        <v>321.49959999999999</v>
      </c>
      <c r="D129" s="4">
        <f t="shared" si="6"/>
        <v>0.13245641603418834</v>
      </c>
      <c r="E129" s="4">
        <f t="shared" si="7"/>
        <v>1.4665084670760197E-2</v>
      </c>
    </row>
    <row r="130" spans="1:5">
      <c r="A130" s="12" t="s">
        <v>133</v>
      </c>
      <c r="B130" s="23">
        <v>2218981.6799999997</v>
      </c>
      <c r="C130" s="23">
        <v>1683.32</v>
      </c>
      <c r="D130" s="4">
        <f t="shared" si="6"/>
        <v>1.6313362649946161</v>
      </c>
      <c r="E130" s="4">
        <f t="shared" si="7"/>
        <v>0.18061551994923972</v>
      </c>
    </row>
    <row r="131" spans="1:5">
      <c r="A131" s="12" t="s">
        <v>142</v>
      </c>
      <c r="B131" s="23">
        <v>8032.6</v>
      </c>
      <c r="C131" s="23">
        <v>16.633400000000002</v>
      </c>
      <c r="D131" s="4">
        <f t="shared" si="6"/>
        <v>5.9053537035942336E-3</v>
      </c>
      <c r="E131" s="4">
        <f t="shared" si="7"/>
        <v>6.5381892902525594E-4</v>
      </c>
    </row>
    <row r="132" spans="1:5">
      <c r="A132" s="12" t="s">
        <v>73</v>
      </c>
      <c r="B132" s="23">
        <v>33081.78</v>
      </c>
      <c r="C132" s="23">
        <v>66.230580000000003</v>
      </c>
      <c r="D132" s="4">
        <f t="shared" si="6"/>
        <v>2.4320844065992286E-2</v>
      </c>
      <c r="E132" s="4">
        <f t="shared" si="7"/>
        <v>2.6927139369381185E-3</v>
      </c>
    </row>
    <row r="133" spans="1:5">
      <c r="A133" s="12" t="s">
        <v>74</v>
      </c>
      <c r="B133" s="23">
        <v>5874359.3099999996</v>
      </c>
      <c r="C133" s="23">
        <v>5590.5867699999999</v>
      </c>
      <c r="D133" s="4">
        <f t="shared" si="6"/>
        <v>4.3186725976087148</v>
      </c>
      <c r="E133" s="4">
        <f t="shared" si="7"/>
        <v>0.47814746318424178</v>
      </c>
    </row>
    <row r="134" spans="1:5">
      <c r="A134" s="12" t="s">
        <v>41</v>
      </c>
      <c r="B134" s="23">
        <v>3259429.9099999997</v>
      </c>
      <c r="C134" s="23">
        <v>14957.99216</v>
      </c>
      <c r="D134" s="4">
        <f t="shared" si="6"/>
        <v>2.3962461084361624</v>
      </c>
      <c r="E134" s="4">
        <f t="shared" si="7"/>
        <v>0.26530350982111467</v>
      </c>
    </row>
    <row r="135" spans="1:5">
      <c r="A135" s="12" t="s">
        <v>104</v>
      </c>
      <c r="B135" s="23">
        <v>12457.33</v>
      </c>
      <c r="C135" s="23">
        <v>24.756080000000001</v>
      </c>
      <c r="D135" s="4">
        <f t="shared" si="6"/>
        <v>9.158297419564719E-3</v>
      </c>
      <c r="E135" s="4">
        <f t="shared" si="7"/>
        <v>1.0139728306045603E-3</v>
      </c>
    </row>
    <row r="136" spans="1:5">
      <c r="A136" s="12" t="s">
        <v>42</v>
      </c>
      <c r="B136" s="23">
        <v>6646151.2800000003</v>
      </c>
      <c r="C136" s="23">
        <v>10760.139870000003</v>
      </c>
      <c r="D136" s="4">
        <f t="shared" si="6"/>
        <v>4.8860735099464137</v>
      </c>
      <c r="E136" s="4">
        <f t="shared" si="7"/>
        <v>0.54096799442639165</v>
      </c>
    </row>
    <row r="137" spans="1:5">
      <c r="A137" s="12" t="s">
        <v>143</v>
      </c>
      <c r="B137" s="23">
        <v>18735.289999999997</v>
      </c>
      <c r="C137" s="23">
        <v>21.383499999999998</v>
      </c>
      <c r="D137" s="4">
        <f t="shared" si="6"/>
        <v>1.3773686501184174E-2</v>
      </c>
      <c r="E137" s="4">
        <f t="shared" si="7"/>
        <v>1.5249716458901955E-3</v>
      </c>
    </row>
    <row r="138" spans="1:5">
      <c r="A138" s="12" t="s">
        <v>134</v>
      </c>
      <c r="B138" s="23">
        <v>787437.76</v>
      </c>
      <c r="C138" s="23">
        <v>463.34441999999996</v>
      </c>
      <c r="D138" s="4">
        <f t="shared" si="6"/>
        <v>0.57890328067698471</v>
      </c>
      <c r="E138" s="4">
        <f t="shared" si="7"/>
        <v>6.4094030938581098E-2</v>
      </c>
    </row>
    <row r="139" spans="1:5">
      <c r="A139" s="12" t="s">
        <v>106</v>
      </c>
      <c r="B139" s="23">
        <v>1934293.11</v>
      </c>
      <c r="C139" s="23">
        <v>9215.8109999999997</v>
      </c>
      <c r="D139" s="4">
        <f t="shared" si="6"/>
        <v>1.4220408063360941</v>
      </c>
      <c r="E139" s="4">
        <f t="shared" si="7"/>
        <v>0.1574431005653377</v>
      </c>
    </row>
    <row r="140" spans="1:5">
      <c r="A140" s="12" t="s">
        <v>22</v>
      </c>
      <c r="B140" s="23">
        <v>1060927.5599999998</v>
      </c>
      <c r="C140" s="23">
        <v>862.7047</v>
      </c>
      <c r="D140" s="4">
        <f t="shared" si="6"/>
        <v>0.77996570172686208</v>
      </c>
      <c r="E140" s="4">
        <f t="shared" si="7"/>
        <v>8.6354918837310182E-2</v>
      </c>
    </row>
    <row r="141" spans="1:5">
      <c r="A141" s="7" t="s">
        <v>33</v>
      </c>
      <c r="B141" s="13">
        <f>SUM(B107:B140)</f>
        <v>136022335.04000005</v>
      </c>
      <c r="C141" s="13">
        <f>SUM(C107:C140)</f>
        <v>525198.27324999997</v>
      </c>
      <c r="D141" s="13">
        <f>+B141/$B$141*100</f>
        <v>100</v>
      </c>
      <c r="E141" s="13">
        <f>+B141/$B$149*100</f>
        <v>11.071630284013565</v>
      </c>
    </row>
    <row r="142" spans="1:5">
      <c r="A142" s="6"/>
      <c r="B142" s="25"/>
      <c r="C142" s="25"/>
      <c r="D142" s="15"/>
      <c r="E142" s="15"/>
    </row>
    <row r="143" spans="1:5">
      <c r="A143" s="16" t="s">
        <v>43</v>
      </c>
      <c r="B143" s="26"/>
      <c r="C143" s="26"/>
      <c r="D143" s="3"/>
      <c r="E143" s="3"/>
    </row>
    <row r="144" spans="1:5">
      <c r="A144" s="12" t="s">
        <v>135</v>
      </c>
      <c r="B144" s="23">
        <v>137329.29</v>
      </c>
      <c r="C144" s="23">
        <v>201.31443000000002</v>
      </c>
      <c r="D144" s="4">
        <f>+B144/$B$148*100</f>
        <v>7.5621246925864511</v>
      </c>
      <c r="E144" s="4">
        <f t="shared" ref="E144:E149" si="8">+B144/$B$149*100</f>
        <v>1.1178010770061846E-2</v>
      </c>
    </row>
    <row r="145" spans="1:5">
      <c r="A145" s="12" t="s">
        <v>75</v>
      </c>
      <c r="B145" s="23">
        <v>48102.130000000005</v>
      </c>
      <c r="C145" s="23">
        <v>29.766930000000002</v>
      </c>
      <c r="D145" s="4">
        <f>+B145/$B$148*100</f>
        <v>2.6487743804617612</v>
      </c>
      <c r="E145" s="4">
        <f t="shared" si="8"/>
        <v>3.9153055200599604E-3</v>
      </c>
    </row>
    <row r="146" spans="1:5">
      <c r="A146" s="12" t="s">
        <v>76</v>
      </c>
      <c r="B146" s="23">
        <v>1625714.7600000002</v>
      </c>
      <c r="C146" s="23">
        <v>663.45123000000001</v>
      </c>
      <c r="D146" s="4">
        <f>+B146/$B$148*100</f>
        <v>89.521017182119394</v>
      </c>
      <c r="E146" s="4">
        <f t="shared" si="8"/>
        <v>0.13232615632345082</v>
      </c>
    </row>
    <row r="147" spans="1:5">
      <c r="A147" s="12" t="s">
        <v>22</v>
      </c>
      <c r="B147" s="23">
        <v>4868.4399999999996</v>
      </c>
      <c r="C147" s="23">
        <v>9.0470000000000006</v>
      </c>
      <c r="D147" s="4">
        <f>+B147/$B$148*100</f>
        <v>0.26808374483240666</v>
      </c>
      <c r="E147" s="4">
        <f t="shared" si="8"/>
        <v>3.9626997819183286E-4</v>
      </c>
    </row>
    <row r="148" spans="1:5">
      <c r="A148" s="7" t="s">
        <v>43</v>
      </c>
      <c r="B148" s="13">
        <f>SUM(B144:B147)</f>
        <v>1816014.62</v>
      </c>
      <c r="C148" s="13">
        <f>SUM(C144:C147)</f>
        <v>903.57959000000005</v>
      </c>
      <c r="D148" s="13">
        <f>+B148/$B$148*100</f>
        <v>100</v>
      </c>
      <c r="E148" s="13">
        <f>+B148/$B$149*100</f>
        <v>0.14781574259176444</v>
      </c>
    </row>
    <row r="149" spans="1:5">
      <c r="A149" s="7" t="s">
        <v>0</v>
      </c>
      <c r="B149" s="13">
        <f>+B148+B141+B104+B72+B35</f>
        <v>1228566449.1200001</v>
      </c>
      <c r="C149" s="13">
        <f>+C148+C141+C104+C72+C35</f>
        <v>3571451.11527</v>
      </c>
      <c r="D149" s="13"/>
      <c r="E149" s="13">
        <f t="shared" si="8"/>
        <v>100</v>
      </c>
    </row>
    <row r="150" spans="1:5">
      <c r="A150" s="49" t="s">
        <v>44</v>
      </c>
      <c r="B150" s="33"/>
      <c r="C150" s="33"/>
      <c r="D150" s="33"/>
      <c r="E150" s="6"/>
    </row>
    <row r="151" spans="1:5" ht="15.75">
      <c r="A151" s="43" t="s">
        <v>150</v>
      </c>
      <c r="B151" s="33"/>
      <c r="C151" s="33"/>
      <c r="D151" s="6"/>
      <c r="E151" s="6"/>
    </row>
    <row r="152" spans="1:5" ht="15.75">
      <c r="A152" s="43" t="s">
        <v>82</v>
      </c>
      <c r="B152" s="41"/>
      <c r="C152" s="41"/>
      <c r="D152" s="42"/>
      <c r="E152" s="6"/>
    </row>
    <row r="153" spans="1:5">
      <c r="B153" s="44"/>
      <c r="C153" s="44"/>
      <c r="D153" s="41"/>
      <c r="E153" s="6"/>
    </row>
    <row r="154" spans="1:5">
      <c r="A154" s="45"/>
      <c r="B154" s="46"/>
      <c r="C154" s="46"/>
      <c r="D154" s="47"/>
      <c r="E154" s="6"/>
    </row>
    <row r="155" spans="1:5">
      <c r="E155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 2026</vt:lpstr>
      <vt:lpstr>enero-febrero 2026</vt:lpstr>
      <vt:lpstr>enero-marzo 2026</vt:lpstr>
      <vt:lpstr>enero-abril 2026</vt:lpstr>
      <vt:lpstr>enero-mayo 2026</vt:lpstr>
      <vt:lpstr>1° semestre 2026</vt:lpstr>
      <vt:lpstr>enero-julio 2026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2023-11-13T13:53:09Z</dcterms:created>
  <dcterms:modified xsi:type="dcterms:W3CDTF">2026-09-04T15:49:05Z</dcterms:modified>
</cp:coreProperties>
</file>