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255" windowWidth="16605" windowHeight="9255" firstSheet="1" activeTab="1"/>
  </bookViews>
  <sheets>
    <sheet name="Consolidado" sheetId="13" r:id="rId1"/>
    <sheet name="Cop. Nacional" sheetId="7" r:id="rId2"/>
    <sheet name="Cop. Ing. Brutos" sheetId="9" r:id="rId3"/>
    <sheet name="Cop. Inmobiliario" sheetId="10" r:id="rId4"/>
    <sheet name="Cop. Automotor" sheetId="11" r:id="rId5"/>
    <sheet name="Garantías" sheetId="14" r:id="rId6"/>
    <sheet name="Fo.Fe.So." sheetId="12" r:id="rId7"/>
  </sheets>
  <definedNames>
    <definedName name="Datos_1" localSheetId="5">#REF!</definedName>
    <definedName name="Datos_1">#REF!</definedName>
  </definedNames>
  <calcPr calcId="144525"/>
</workbook>
</file>

<file path=xl/calcChain.xml><?xml version="1.0" encoding="utf-8"?>
<calcChain xmlns="http://schemas.openxmlformats.org/spreadsheetml/2006/main">
  <c r="M84" i="14" l="1"/>
  <c r="L84" i="14"/>
  <c r="J84" i="14"/>
  <c r="I84" i="14"/>
  <c r="F84" i="14"/>
  <c r="E84" i="14"/>
  <c r="C84" i="14"/>
  <c r="B84" i="14"/>
  <c r="N83" i="14"/>
  <c r="K83" i="14"/>
  <c r="G83" i="14"/>
  <c r="D83" i="14"/>
  <c r="N82" i="14"/>
  <c r="K82" i="14"/>
  <c r="G82" i="14"/>
  <c r="D82" i="14"/>
  <c r="N81" i="14"/>
  <c r="K81" i="14"/>
  <c r="G81" i="14"/>
  <c r="D81" i="14"/>
  <c r="N80" i="14"/>
  <c r="K80" i="14"/>
  <c r="G80" i="14"/>
  <c r="D80" i="14"/>
  <c r="N79" i="14"/>
  <c r="K79" i="14"/>
  <c r="G79" i="14"/>
  <c r="D79" i="14"/>
  <c r="N78" i="14"/>
  <c r="K78" i="14"/>
  <c r="G78" i="14"/>
  <c r="D78" i="14"/>
  <c r="N77" i="14"/>
  <c r="K77" i="14"/>
  <c r="G77" i="14"/>
  <c r="D77" i="14"/>
  <c r="N76" i="14"/>
  <c r="K76" i="14"/>
  <c r="G76" i="14"/>
  <c r="D76" i="14"/>
  <c r="N75" i="14"/>
  <c r="K75" i="14"/>
  <c r="G75" i="14"/>
  <c r="D75" i="14"/>
  <c r="N74" i="14"/>
  <c r="K74" i="14"/>
  <c r="G74" i="14"/>
  <c r="D74" i="14"/>
  <c r="N73" i="14"/>
  <c r="K73" i="14"/>
  <c r="G73" i="14"/>
  <c r="D73" i="14"/>
  <c r="N72" i="14"/>
  <c r="K72" i="14"/>
  <c r="G72" i="14"/>
  <c r="D72" i="14"/>
  <c r="N71" i="14"/>
  <c r="K71" i="14"/>
  <c r="G71" i="14"/>
  <c r="D71" i="14"/>
  <c r="N70" i="14"/>
  <c r="K70" i="14"/>
  <c r="G70" i="14"/>
  <c r="D70" i="14"/>
  <c r="N69" i="14"/>
  <c r="K69" i="14"/>
  <c r="G69" i="14"/>
  <c r="D69" i="14"/>
  <c r="N68" i="14"/>
  <c r="K68" i="14"/>
  <c r="G68" i="14"/>
  <c r="D68" i="14"/>
  <c r="N67" i="14"/>
  <c r="K67" i="14"/>
  <c r="G67" i="14"/>
  <c r="D67" i="14"/>
  <c r="N66" i="14"/>
  <c r="K66" i="14"/>
  <c r="G66" i="14"/>
  <c r="D66" i="14"/>
  <c r="N65" i="14"/>
  <c r="K65" i="14"/>
  <c r="G65" i="14"/>
  <c r="D65" i="14"/>
  <c r="N64" i="14"/>
  <c r="K64" i="14"/>
  <c r="G64" i="14"/>
  <c r="D64" i="14"/>
  <c r="N63" i="14"/>
  <c r="K63" i="14"/>
  <c r="G63" i="14"/>
  <c r="D63" i="14"/>
  <c r="N62" i="14"/>
  <c r="K62" i="14"/>
  <c r="G62" i="14"/>
  <c r="D62" i="14"/>
  <c r="N61" i="14"/>
  <c r="K61" i="14"/>
  <c r="G61" i="14"/>
  <c r="D61" i="14"/>
  <c r="N60" i="14"/>
  <c r="K60" i="14"/>
  <c r="G60" i="14"/>
  <c r="D60" i="14"/>
  <c r="N59" i="14"/>
  <c r="K59" i="14"/>
  <c r="G59" i="14"/>
  <c r="D59" i="14"/>
  <c r="N58" i="14"/>
  <c r="K58" i="14"/>
  <c r="G58" i="14"/>
  <c r="D58" i="14"/>
  <c r="N57" i="14"/>
  <c r="K57" i="14"/>
  <c r="G57" i="14"/>
  <c r="D57" i="14"/>
  <c r="N56" i="14"/>
  <c r="K56" i="14"/>
  <c r="G56" i="14"/>
  <c r="D56" i="14"/>
  <c r="N55" i="14"/>
  <c r="K55" i="14"/>
  <c r="G55" i="14"/>
  <c r="D55" i="14"/>
  <c r="N54" i="14"/>
  <c r="K54" i="14"/>
  <c r="G54" i="14"/>
  <c r="D54" i="14"/>
  <c r="N53" i="14"/>
  <c r="K53" i="14"/>
  <c r="G53" i="14"/>
  <c r="D53" i="14"/>
  <c r="N52" i="14"/>
  <c r="K52" i="14"/>
  <c r="G52" i="14"/>
  <c r="D52" i="14"/>
  <c r="N51" i="14"/>
  <c r="K51" i="14"/>
  <c r="G51" i="14"/>
  <c r="D51" i="14"/>
  <c r="N50" i="14"/>
  <c r="K50" i="14"/>
  <c r="G50" i="14"/>
  <c r="D50" i="14"/>
  <c r="N49" i="14"/>
  <c r="K49" i="14"/>
  <c r="G49" i="14"/>
  <c r="D49" i="14"/>
  <c r="N48" i="14"/>
  <c r="K48" i="14"/>
  <c r="G48" i="14"/>
  <c r="D48" i="14"/>
  <c r="N47" i="14"/>
  <c r="K47" i="14"/>
  <c r="G47" i="14"/>
  <c r="D47" i="14"/>
  <c r="N46" i="14"/>
  <c r="K46" i="14"/>
  <c r="G46" i="14"/>
  <c r="D46" i="14"/>
  <c r="N45" i="14"/>
  <c r="K45" i="14"/>
  <c r="G45" i="14"/>
  <c r="D45" i="14"/>
  <c r="N44" i="14"/>
  <c r="K44" i="14"/>
  <c r="G44" i="14"/>
  <c r="D44" i="14"/>
  <c r="N43" i="14"/>
  <c r="K43" i="14"/>
  <c r="G43" i="14"/>
  <c r="D43" i="14"/>
  <c r="N42" i="14"/>
  <c r="K42" i="14"/>
  <c r="G42" i="14"/>
  <c r="D42" i="14"/>
  <c r="N41" i="14"/>
  <c r="K41" i="14"/>
  <c r="G41" i="14"/>
  <c r="D41" i="14"/>
  <c r="N40" i="14"/>
  <c r="K40" i="14"/>
  <c r="G40" i="14"/>
  <c r="D40" i="14"/>
  <c r="N39" i="14"/>
  <c r="K39" i="14"/>
  <c r="G39" i="14"/>
  <c r="D39" i="14"/>
  <c r="N38" i="14"/>
  <c r="K38" i="14"/>
  <c r="G38" i="14"/>
  <c r="D38" i="14"/>
  <c r="N37" i="14"/>
  <c r="K37" i="14"/>
  <c r="G37" i="14"/>
  <c r="D37" i="14"/>
  <c r="N36" i="14"/>
  <c r="K36" i="14"/>
  <c r="G36" i="14"/>
  <c r="D36" i="14"/>
  <c r="N35" i="14"/>
  <c r="K35" i="14"/>
  <c r="G35" i="14"/>
  <c r="D35" i="14"/>
  <c r="N34" i="14"/>
  <c r="K34" i="14"/>
  <c r="G34" i="14"/>
  <c r="D34" i="14"/>
  <c r="N33" i="14"/>
  <c r="K33" i="14"/>
  <c r="G33" i="14"/>
  <c r="D33" i="14"/>
  <c r="N32" i="14"/>
  <c r="K32" i="14"/>
  <c r="G32" i="14"/>
  <c r="D32" i="14"/>
  <c r="N31" i="14"/>
  <c r="K31" i="14"/>
  <c r="G31" i="14"/>
  <c r="D31" i="14"/>
  <c r="N30" i="14"/>
  <c r="K30" i="14"/>
  <c r="G30" i="14"/>
  <c r="D30" i="14"/>
  <c r="N29" i="14"/>
  <c r="K29" i="14"/>
  <c r="G29" i="14"/>
  <c r="D29" i="14"/>
  <c r="N28" i="14"/>
  <c r="K28" i="14"/>
  <c r="G28" i="14"/>
  <c r="D28" i="14"/>
  <c r="N27" i="14"/>
  <c r="K27" i="14"/>
  <c r="G27" i="14"/>
  <c r="D27" i="14"/>
  <c r="N26" i="14"/>
  <c r="K26" i="14"/>
  <c r="G26" i="14"/>
  <c r="D26" i="14"/>
  <c r="N25" i="14"/>
  <c r="K25" i="14"/>
  <c r="G25" i="14"/>
  <c r="D25" i="14"/>
  <c r="N24" i="14"/>
  <c r="K24" i="14"/>
  <c r="G24" i="14"/>
  <c r="D24" i="14"/>
  <c r="N23" i="14"/>
  <c r="K23" i="14"/>
  <c r="G23" i="14"/>
  <c r="D23" i="14"/>
  <c r="N22" i="14"/>
  <c r="K22" i="14"/>
  <c r="G22" i="14"/>
  <c r="D22" i="14"/>
  <c r="N21" i="14"/>
  <c r="K21" i="14"/>
  <c r="G21" i="14"/>
  <c r="D21" i="14"/>
  <c r="N20" i="14"/>
  <c r="K20" i="14"/>
  <c r="G20" i="14"/>
  <c r="D20" i="14"/>
  <c r="N19" i="14"/>
  <c r="K19" i="14"/>
  <c r="G19" i="14"/>
  <c r="D19" i="14"/>
  <c r="N18" i="14"/>
  <c r="K18" i="14"/>
  <c r="G18" i="14"/>
  <c r="D18" i="14"/>
  <c r="N17" i="14"/>
  <c r="K17" i="14"/>
  <c r="G17" i="14"/>
  <c r="D17" i="14"/>
  <c r="N16" i="14"/>
  <c r="K16" i="14"/>
  <c r="G16" i="14"/>
  <c r="D16" i="14"/>
  <c r="N15" i="14"/>
  <c r="K15" i="14"/>
  <c r="G15" i="14"/>
  <c r="D15" i="14"/>
  <c r="N14" i="14"/>
  <c r="K14" i="14"/>
  <c r="G14" i="14"/>
  <c r="D14" i="14"/>
  <c r="N13" i="14"/>
  <c r="K13" i="14"/>
  <c r="G13" i="14"/>
  <c r="D13" i="14"/>
  <c r="N12" i="14"/>
  <c r="K12" i="14"/>
  <c r="G12" i="14"/>
  <c r="D12" i="14"/>
  <c r="N11" i="14"/>
  <c r="K11" i="14"/>
  <c r="G11" i="14"/>
  <c r="D11" i="14"/>
  <c r="N10" i="14"/>
  <c r="K10" i="14"/>
  <c r="G10" i="14"/>
  <c r="D10" i="14"/>
  <c r="N9" i="14"/>
  <c r="K9" i="14"/>
  <c r="G9" i="14"/>
  <c r="D9" i="14"/>
  <c r="N8" i="14"/>
  <c r="K8" i="14"/>
  <c r="G8" i="14"/>
  <c r="D8" i="14"/>
  <c r="N7" i="14"/>
  <c r="K7" i="14"/>
  <c r="G7" i="14"/>
  <c r="D7" i="14"/>
  <c r="N6" i="14"/>
  <c r="N84" i="14" s="1"/>
  <c r="K6" i="14"/>
  <c r="G6" i="14"/>
  <c r="D6" i="14"/>
  <c r="K84" i="14" l="1"/>
  <c r="O84" i="14" s="1"/>
  <c r="G84" i="14"/>
  <c r="D84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H6" i="14"/>
  <c r="O6" i="14"/>
  <c r="G55" i="11"/>
  <c r="G56" i="11"/>
  <c r="G57" i="11"/>
  <c r="G58" i="11"/>
  <c r="G59" i="11"/>
  <c r="G60" i="11"/>
  <c r="G61" i="11"/>
  <c r="G62" i="11"/>
  <c r="G63" i="11"/>
  <c r="G64" i="11"/>
  <c r="G65" i="11"/>
  <c r="D55" i="11"/>
  <c r="D56" i="11"/>
  <c r="D57" i="11"/>
  <c r="D58" i="11"/>
  <c r="D59" i="11"/>
  <c r="D60" i="11"/>
  <c r="D61" i="11"/>
  <c r="D62" i="11"/>
  <c r="D63" i="11"/>
  <c r="F84" i="7"/>
  <c r="D83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6" i="9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6" i="7"/>
  <c r="C84" i="13"/>
  <c r="B84" i="13"/>
  <c r="D83" i="13"/>
  <c r="G82" i="13"/>
  <c r="D82" i="13"/>
  <c r="D81" i="13"/>
  <c r="G80" i="13"/>
  <c r="D80" i="13"/>
  <c r="D79" i="13"/>
  <c r="G78" i="13"/>
  <c r="D78" i="13"/>
  <c r="D77" i="13"/>
  <c r="G76" i="13"/>
  <c r="D76" i="13"/>
  <c r="D75" i="13"/>
  <c r="G74" i="13"/>
  <c r="D74" i="13"/>
  <c r="D73" i="13"/>
  <c r="G72" i="13"/>
  <c r="D72" i="13"/>
  <c r="D71" i="13"/>
  <c r="D70" i="13"/>
  <c r="D69" i="13"/>
  <c r="G68" i="13"/>
  <c r="D68" i="13"/>
  <c r="D67" i="13"/>
  <c r="G66" i="13"/>
  <c r="D66" i="13"/>
  <c r="D65" i="13"/>
  <c r="G64" i="13"/>
  <c r="D64" i="13"/>
  <c r="D63" i="13"/>
  <c r="G62" i="13"/>
  <c r="D62" i="13"/>
  <c r="D61" i="13"/>
  <c r="G60" i="13"/>
  <c r="D60" i="13"/>
  <c r="D59" i="13"/>
  <c r="G58" i="13"/>
  <c r="D58" i="13"/>
  <c r="D57" i="13"/>
  <c r="G56" i="13"/>
  <c r="D56" i="13"/>
  <c r="D55" i="13"/>
  <c r="G54" i="13"/>
  <c r="D54" i="13"/>
  <c r="D53" i="13"/>
  <c r="G52" i="13"/>
  <c r="D52" i="13"/>
  <c r="D51" i="13"/>
  <c r="D50" i="13"/>
  <c r="D49" i="13"/>
  <c r="G48" i="13"/>
  <c r="D48" i="13"/>
  <c r="D47" i="13"/>
  <c r="G46" i="13"/>
  <c r="D46" i="13"/>
  <c r="D45" i="13"/>
  <c r="G44" i="13"/>
  <c r="D44" i="13"/>
  <c r="D43" i="13"/>
  <c r="G42" i="13"/>
  <c r="D42" i="13"/>
  <c r="D41" i="13"/>
  <c r="G40" i="13"/>
  <c r="D40" i="13"/>
  <c r="D39" i="13"/>
  <c r="G38" i="13"/>
  <c r="D38" i="13"/>
  <c r="D37" i="13"/>
  <c r="G36" i="13"/>
  <c r="D36" i="13"/>
  <c r="D35" i="13"/>
  <c r="D34" i="13"/>
  <c r="D33" i="13"/>
  <c r="G32" i="13"/>
  <c r="D32" i="13"/>
  <c r="D31" i="13"/>
  <c r="G30" i="13"/>
  <c r="D30" i="13"/>
  <c r="D29" i="13"/>
  <c r="G28" i="13"/>
  <c r="D28" i="13"/>
  <c r="D27" i="13"/>
  <c r="G26" i="13"/>
  <c r="D26" i="13"/>
  <c r="D25" i="13"/>
  <c r="G24" i="13"/>
  <c r="D24" i="13"/>
  <c r="D23" i="13"/>
  <c r="G22" i="13"/>
  <c r="D22" i="13"/>
  <c r="D21" i="13"/>
  <c r="G20" i="13"/>
  <c r="D20" i="13"/>
  <c r="D19" i="13"/>
  <c r="D18" i="13"/>
  <c r="D17" i="13"/>
  <c r="G16" i="13"/>
  <c r="D16" i="13"/>
  <c r="D15" i="13"/>
  <c r="G14" i="13"/>
  <c r="D14" i="13"/>
  <c r="D13" i="13"/>
  <c r="G12" i="13"/>
  <c r="D12" i="13"/>
  <c r="D11" i="13"/>
  <c r="G10" i="13"/>
  <c r="D10" i="13"/>
  <c r="D9" i="13"/>
  <c r="G8" i="13"/>
  <c r="D8" i="13"/>
  <c r="D7" i="13"/>
  <c r="E84" i="13"/>
  <c r="D6" i="13"/>
  <c r="C84" i="12"/>
  <c r="B84" i="12"/>
  <c r="D83" i="12"/>
  <c r="G82" i="12"/>
  <c r="D82" i="12"/>
  <c r="D81" i="12"/>
  <c r="G80" i="12"/>
  <c r="D80" i="12"/>
  <c r="D79" i="12"/>
  <c r="D78" i="12"/>
  <c r="D77" i="12"/>
  <c r="D76" i="12"/>
  <c r="D75" i="12"/>
  <c r="D74" i="12"/>
  <c r="D73" i="12"/>
  <c r="G72" i="12"/>
  <c r="D72" i="12"/>
  <c r="D71" i="12"/>
  <c r="G70" i="12"/>
  <c r="D70" i="12"/>
  <c r="G69" i="12"/>
  <c r="D69" i="12"/>
  <c r="D68" i="12"/>
  <c r="G67" i="12"/>
  <c r="D67" i="12"/>
  <c r="G66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G53" i="12"/>
  <c r="D53" i="12"/>
  <c r="D52" i="12"/>
  <c r="G51" i="12"/>
  <c r="D51" i="12"/>
  <c r="D50" i="12"/>
  <c r="D49" i="12"/>
  <c r="D48" i="12"/>
  <c r="D47" i="12"/>
  <c r="D46" i="12"/>
  <c r="D45" i="12"/>
  <c r="D44" i="12"/>
  <c r="D43" i="12"/>
  <c r="G42" i="12"/>
  <c r="D42" i="12"/>
  <c r="D41" i="12"/>
  <c r="G40" i="12"/>
  <c r="D40" i="12"/>
  <c r="D39" i="12"/>
  <c r="G38" i="12"/>
  <c r="D38" i="12"/>
  <c r="D37" i="12"/>
  <c r="D36" i="12"/>
  <c r="D35" i="12"/>
  <c r="D34" i="12"/>
  <c r="D33" i="12"/>
  <c r="G32" i="12"/>
  <c r="D32" i="12"/>
  <c r="D31" i="12"/>
  <c r="D30" i="12"/>
  <c r="D29" i="12"/>
  <c r="G28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G14" i="12"/>
  <c r="D14" i="12"/>
  <c r="D13" i="12"/>
  <c r="G12" i="12"/>
  <c r="D12" i="12"/>
  <c r="D11" i="12"/>
  <c r="D10" i="12"/>
  <c r="D9" i="12"/>
  <c r="G8" i="12"/>
  <c r="D8" i="12"/>
  <c r="D7" i="12"/>
  <c r="G6" i="12"/>
  <c r="D6" i="12"/>
  <c r="C84" i="11"/>
  <c r="D84" i="11" s="1"/>
  <c r="B84" i="11"/>
  <c r="G83" i="11"/>
  <c r="D83" i="11"/>
  <c r="D82" i="11"/>
  <c r="G81" i="11"/>
  <c r="D81" i="11"/>
  <c r="D80" i="11"/>
  <c r="D79" i="11"/>
  <c r="D78" i="11"/>
  <c r="G77" i="11"/>
  <c r="D77" i="11"/>
  <c r="D76" i="11"/>
  <c r="D75" i="11"/>
  <c r="D74" i="11"/>
  <c r="G73" i="11"/>
  <c r="D73" i="11"/>
  <c r="D72" i="11"/>
  <c r="D71" i="11"/>
  <c r="D70" i="11"/>
  <c r="G69" i="11"/>
  <c r="D69" i="11"/>
  <c r="D68" i="11"/>
  <c r="D67" i="11"/>
  <c r="D66" i="11"/>
  <c r="D65" i="11"/>
  <c r="D64" i="11"/>
  <c r="D54" i="11"/>
  <c r="D53" i="11"/>
  <c r="D52" i="11"/>
  <c r="D51" i="11"/>
  <c r="D50" i="11"/>
  <c r="D49" i="11"/>
  <c r="D48" i="11"/>
  <c r="G47" i="11"/>
  <c r="D47" i="11"/>
  <c r="D46" i="11"/>
  <c r="G45" i="11"/>
  <c r="D45" i="11"/>
  <c r="D44" i="11"/>
  <c r="G43" i="11"/>
  <c r="D43" i="11"/>
  <c r="D42" i="11"/>
  <c r="D41" i="11"/>
  <c r="D40" i="11"/>
  <c r="G39" i="11"/>
  <c r="D39" i="11"/>
  <c r="D38" i="11"/>
  <c r="D37" i="11"/>
  <c r="D36" i="11"/>
  <c r="G35" i="11"/>
  <c r="D35" i="11"/>
  <c r="D34" i="11"/>
  <c r="G33" i="11"/>
  <c r="D33" i="11"/>
  <c r="D32" i="11"/>
  <c r="G31" i="11"/>
  <c r="D31" i="11"/>
  <c r="D30" i="11"/>
  <c r="D29" i="11"/>
  <c r="D28" i="11"/>
  <c r="G27" i="11"/>
  <c r="D27" i="11"/>
  <c r="D26" i="11"/>
  <c r="G25" i="11"/>
  <c r="D25" i="11"/>
  <c r="D24" i="11"/>
  <c r="G23" i="11"/>
  <c r="D23" i="11"/>
  <c r="D22" i="11"/>
  <c r="D21" i="11"/>
  <c r="D20" i="11"/>
  <c r="G19" i="11"/>
  <c r="D19" i="11"/>
  <c r="D18" i="11"/>
  <c r="G17" i="11"/>
  <c r="D17" i="11"/>
  <c r="D16" i="11"/>
  <c r="G15" i="11"/>
  <c r="D15" i="11"/>
  <c r="D14" i="11"/>
  <c r="D13" i="11"/>
  <c r="D12" i="11"/>
  <c r="D11" i="11"/>
  <c r="D10" i="11"/>
  <c r="G9" i="11"/>
  <c r="D9" i="11"/>
  <c r="D8" i="11"/>
  <c r="G7" i="11"/>
  <c r="D7" i="11"/>
  <c r="F84" i="11"/>
  <c r="G84" i="11" s="1"/>
  <c r="E84" i="11"/>
  <c r="D6" i="1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6" i="10"/>
  <c r="C84" i="10"/>
  <c r="B84" i="10"/>
  <c r="G83" i="10"/>
  <c r="G82" i="10"/>
  <c r="G81" i="10"/>
  <c r="G80" i="10"/>
  <c r="G79" i="10"/>
  <c r="G77" i="10"/>
  <c r="G75" i="10"/>
  <c r="G74" i="10"/>
  <c r="G72" i="10"/>
  <c r="G67" i="10"/>
  <c r="G66" i="10"/>
  <c r="G65" i="10"/>
  <c r="G64" i="10"/>
  <c r="G63" i="10"/>
  <c r="G61" i="10"/>
  <c r="G59" i="10"/>
  <c r="G58" i="10"/>
  <c r="G56" i="10"/>
  <c r="G51" i="10"/>
  <c r="G50" i="10"/>
  <c r="G49" i="10"/>
  <c r="G48" i="10"/>
  <c r="G47" i="10"/>
  <c r="G45" i="10"/>
  <c r="G43" i="10"/>
  <c r="G42" i="10"/>
  <c r="G40" i="10"/>
  <c r="G14" i="10"/>
  <c r="G13" i="10"/>
  <c r="G12" i="10"/>
  <c r="G11" i="10"/>
  <c r="G10" i="10"/>
  <c r="G9" i="10"/>
  <c r="G8" i="10"/>
  <c r="G7" i="10"/>
  <c r="G6" i="10"/>
  <c r="C84" i="9"/>
  <c r="B84" i="9"/>
  <c r="G83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7" i="9"/>
  <c r="G26" i="9"/>
  <c r="G25" i="9"/>
  <c r="G24" i="9"/>
  <c r="G22" i="9"/>
  <c r="G21" i="9"/>
  <c r="G19" i="9"/>
  <c r="G18" i="9"/>
  <c r="G17" i="9"/>
  <c r="G16" i="9"/>
  <c r="G14" i="9"/>
  <c r="G13" i="9"/>
  <c r="G11" i="9"/>
  <c r="G10" i="9"/>
  <c r="G9" i="9"/>
  <c r="G8" i="9"/>
  <c r="G6" i="9"/>
  <c r="C84" i="7"/>
  <c r="D84" i="7" s="1"/>
  <c r="B84" i="7"/>
  <c r="G82" i="7"/>
  <c r="G74" i="7"/>
  <c r="G66" i="7"/>
  <c r="G64" i="7"/>
  <c r="G62" i="7"/>
  <c r="G60" i="7"/>
  <c r="G56" i="7"/>
  <c r="G55" i="7"/>
  <c r="G53" i="7"/>
  <c r="G52" i="7"/>
  <c r="G48" i="7"/>
  <c r="G46" i="7"/>
  <c r="G44" i="7"/>
  <c r="G43" i="7"/>
  <c r="G42" i="7"/>
  <c r="G40" i="7"/>
  <c r="G38" i="7"/>
  <c r="G36" i="7"/>
  <c r="G35" i="7"/>
  <c r="G34" i="7"/>
  <c r="G32" i="7"/>
  <c r="G31" i="7"/>
  <c r="G30" i="7"/>
  <c r="G28" i="7"/>
  <c r="G27" i="7"/>
  <c r="G26" i="7"/>
  <c r="G24" i="7"/>
  <c r="G23" i="7"/>
  <c r="G22" i="7"/>
  <c r="G20" i="7"/>
  <c r="G19" i="7"/>
  <c r="G18" i="7"/>
  <c r="G16" i="7"/>
  <c r="G15" i="7"/>
  <c r="G14" i="7"/>
  <c r="G12" i="7"/>
  <c r="G11" i="7"/>
  <c r="G10" i="7"/>
  <c r="G8" i="7"/>
  <c r="G7" i="7"/>
  <c r="G6" i="7"/>
  <c r="E84" i="7"/>
  <c r="F84" i="12"/>
  <c r="D84" i="12"/>
  <c r="G16" i="12"/>
  <c r="G20" i="12"/>
  <c r="G36" i="12"/>
  <c r="G52" i="12"/>
  <c r="G60" i="12"/>
  <c r="G64" i="12"/>
  <c r="G68" i="12"/>
  <c r="G76" i="12"/>
  <c r="G7" i="12"/>
  <c r="G11" i="12"/>
  <c r="G15" i="12"/>
  <c r="G23" i="12"/>
  <c r="G31" i="12"/>
  <c r="G35" i="12"/>
  <c r="G39" i="12"/>
  <c r="G43" i="12"/>
  <c r="G47" i="12"/>
  <c r="G55" i="12"/>
  <c r="G59" i="12"/>
  <c r="G63" i="12"/>
  <c r="G71" i="12"/>
  <c r="G75" i="12"/>
  <c r="G79" i="12"/>
  <c r="G18" i="12"/>
  <c r="G22" i="12"/>
  <c r="G9" i="12"/>
  <c r="G13" i="12"/>
  <c r="G17" i="12"/>
  <c r="G25" i="12"/>
  <c r="G29" i="12"/>
  <c r="G33" i="12"/>
  <c r="G37" i="12"/>
  <c r="G41" i="12"/>
  <c r="G45" i="12"/>
  <c r="G49" i="12"/>
  <c r="G57" i="12"/>
  <c r="G61" i="12"/>
  <c r="G65" i="12"/>
  <c r="G73" i="12"/>
  <c r="G77" i="12"/>
  <c r="G81" i="12"/>
  <c r="G8" i="11"/>
  <c r="G12" i="11"/>
  <c r="G16" i="11"/>
  <c r="G20" i="11"/>
  <c r="G24" i="11"/>
  <c r="G28" i="11"/>
  <c r="G32" i="11"/>
  <c r="G36" i="11"/>
  <c r="G40" i="11"/>
  <c r="G44" i="11"/>
  <c r="G48" i="11"/>
  <c r="G52" i="11"/>
  <c r="G68" i="11"/>
  <c r="G72" i="11"/>
  <c r="G76" i="11"/>
  <c r="G80" i="11"/>
  <c r="G10" i="11"/>
  <c r="G14" i="11"/>
  <c r="G18" i="11"/>
  <c r="G22" i="11"/>
  <c r="G26" i="11"/>
  <c r="G30" i="11"/>
  <c r="G34" i="11"/>
  <c r="G38" i="11"/>
  <c r="G42" i="11"/>
  <c r="G46" i="11"/>
  <c r="G50" i="11"/>
  <c r="G54" i="11"/>
  <c r="G66" i="11"/>
  <c r="G70" i="11"/>
  <c r="G74" i="11"/>
  <c r="G78" i="11"/>
  <c r="G82" i="11"/>
  <c r="G6" i="11"/>
  <c r="F84" i="10"/>
  <c r="E84" i="10"/>
  <c r="F84" i="9"/>
  <c r="E84" i="9"/>
  <c r="G82" i="9"/>
  <c r="G7" i="13"/>
  <c r="G11" i="13"/>
  <c r="G15" i="13"/>
  <c r="G19" i="13"/>
  <c r="G23" i="13"/>
  <c r="G27" i="13"/>
  <c r="G31" i="13"/>
  <c r="G35" i="13"/>
  <c r="G39" i="13"/>
  <c r="G43" i="13"/>
  <c r="G47" i="13"/>
  <c r="G51" i="13"/>
  <c r="G55" i="13"/>
  <c r="G59" i="13"/>
  <c r="G63" i="13"/>
  <c r="G67" i="13"/>
  <c r="G71" i="13"/>
  <c r="G75" i="13"/>
  <c r="G79" i="13"/>
  <c r="G83" i="13"/>
  <c r="F84" i="13"/>
  <c r="G84" i="13" s="1"/>
  <c r="G9" i="13"/>
  <c r="G13" i="13"/>
  <c r="G17" i="13"/>
  <c r="G21" i="13"/>
  <c r="G25" i="13"/>
  <c r="G29" i="13"/>
  <c r="G33" i="13"/>
  <c r="G37" i="13"/>
  <c r="G41" i="13"/>
  <c r="G45" i="13"/>
  <c r="G49" i="13"/>
  <c r="G53" i="13"/>
  <c r="G57" i="13"/>
  <c r="G61" i="13"/>
  <c r="G65" i="13"/>
  <c r="G69" i="13"/>
  <c r="G73" i="13"/>
  <c r="G77" i="13"/>
  <c r="G81" i="13"/>
  <c r="G6" i="13"/>
  <c r="G84" i="7"/>
  <c r="G79" i="11"/>
  <c r="G21" i="11"/>
  <c r="G53" i="11"/>
  <c r="G71" i="11"/>
  <c r="E84" i="12"/>
  <c r="G24" i="12"/>
  <c r="G34" i="12"/>
  <c r="G63" i="7"/>
  <c r="G65" i="7"/>
  <c r="G67" i="7"/>
  <c r="G69" i="7"/>
  <c r="G71" i="7"/>
  <c r="G73" i="7"/>
  <c r="G75" i="7"/>
  <c r="G77" i="7"/>
  <c r="G79" i="7"/>
  <c r="G81" i="7"/>
  <c r="G83" i="7"/>
  <c r="G7" i="9"/>
  <c r="G12" i="9"/>
  <c r="G15" i="9"/>
  <c r="G20" i="9"/>
  <c r="G23" i="9"/>
  <c r="G28" i="9"/>
  <c r="G31" i="9"/>
  <c r="G47" i="9"/>
  <c r="G39" i="7"/>
  <c r="G47" i="7"/>
  <c r="G54" i="7"/>
  <c r="G61" i="7"/>
  <c r="G76" i="7"/>
  <c r="G78" i="7"/>
  <c r="G80" i="7"/>
  <c r="G9" i="7"/>
  <c r="G17" i="7"/>
  <c r="G25" i="7"/>
  <c r="G33" i="7"/>
  <c r="G41" i="7"/>
  <c r="G49" i="7"/>
  <c r="G51" i="7"/>
  <c r="G58" i="7"/>
  <c r="G13" i="7"/>
  <c r="G21" i="7"/>
  <c r="G29" i="7"/>
  <c r="G37" i="7"/>
  <c r="G45" i="7"/>
  <c r="G50" i="7"/>
  <c r="G57" i="7"/>
  <c r="G59" i="7"/>
  <c r="G68" i="7"/>
  <c r="G70" i="7"/>
  <c r="G72" i="7"/>
  <c r="G34" i="13"/>
  <c r="G18" i="13"/>
  <c r="G50" i="13"/>
  <c r="G70" i="13"/>
  <c r="G19" i="12"/>
  <c r="G21" i="12"/>
  <c r="G27" i="12"/>
  <c r="G44" i="12"/>
  <c r="G48" i="12"/>
  <c r="G54" i="12"/>
  <c r="G56" i="12"/>
  <c r="G62" i="12"/>
  <c r="G83" i="12"/>
  <c r="G26" i="12"/>
  <c r="G50" i="12"/>
  <c r="G10" i="12"/>
  <c r="G30" i="12"/>
  <c r="G46" i="12"/>
  <c r="G58" i="12"/>
  <c r="G74" i="12"/>
  <c r="G78" i="12"/>
  <c r="G13" i="11"/>
  <c r="G51" i="11"/>
  <c r="G67" i="11"/>
  <c r="G11" i="11"/>
  <c r="G29" i="11"/>
  <c r="G37" i="11"/>
  <c r="G41" i="11"/>
  <c r="G49" i="11"/>
  <c r="G75" i="11"/>
  <c r="G15" i="10"/>
  <c r="G16" i="10"/>
  <c r="G17" i="10"/>
  <c r="G19" i="10"/>
  <c r="G20" i="10"/>
  <c r="G21" i="10"/>
  <c r="G23" i="10"/>
  <c r="G24" i="10"/>
  <c r="G25" i="10"/>
  <c r="G27" i="10"/>
  <c r="G28" i="10"/>
  <c r="G29" i="10"/>
  <c r="G31" i="10"/>
  <c r="G32" i="10"/>
  <c r="G33" i="10"/>
  <c r="G35" i="10"/>
  <c r="G36" i="10"/>
  <c r="G37" i="10"/>
  <c r="G39" i="10"/>
  <c r="G41" i="10"/>
  <c r="G53" i="10"/>
  <c r="G55" i="10"/>
  <c r="G57" i="10"/>
  <c r="G69" i="10"/>
  <c r="G71" i="10"/>
  <c r="G73" i="10"/>
  <c r="G18" i="10"/>
  <c r="G22" i="10"/>
  <c r="G26" i="10"/>
  <c r="G30" i="10"/>
  <c r="G34" i="10"/>
  <c r="G38" i="10"/>
  <c r="G44" i="10"/>
  <c r="G46" i="10"/>
  <c r="G52" i="10"/>
  <c r="G54" i="10"/>
  <c r="G60" i="10"/>
  <c r="G62" i="10"/>
  <c r="G68" i="10"/>
  <c r="G70" i="10"/>
  <c r="G76" i="10"/>
  <c r="G78" i="10"/>
  <c r="D84" i="13"/>
  <c r="H84" i="14" l="1"/>
  <c r="G84" i="12"/>
  <c r="G84" i="9"/>
  <c r="D84" i="9"/>
  <c r="D84" i="10"/>
  <c r="G84" i="10"/>
</calcChain>
</file>

<file path=xl/sharedStrings.xml><?xml version="1.0" encoding="utf-8"?>
<sst xmlns="http://schemas.openxmlformats.org/spreadsheetml/2006/main" count="648" uniqueCount="104">
  <si>
    <t>NACIONAL</t>
  </si>
  <si>
    <t>IIBB</t>
  </si>
  <si>
    <t>INMOBILIARIO</t>
  </si>
  <si>
    <t>AUTOMOTOR</t>
  </si>
  <si>
    <t>FFS</t>
  </si>
  <si>
    <t>1º DE MAYO</t>
  </si>
  <si>
    <t>ALCARÁZ</t>
  </si>
  <si>
    <t>ALDEA SAN ANTONIO</t>
  </si>
  <si>
    <t>ARANGUREN</t>
  </si>
  <si>
    <t>BASAVILBASO</t>
  </si>
  <si>
    <t>BOVRIL</t>
  </si>
  <si>
    <t>CASEROS</t>
  </si>
  <si>
    <t>CEIBAS</t>
  </si>
  <si>
    <t>CERRITO</t>
  </si>
  <si>
    <t>CHAJARÍ</t>
  </si>
  <si>
    <t>COLÓN</t>
  </si>
  <si>
    <t>COLONIA AVELLANEDA</t>
  </si>
  <si>
    <t>COLONIA AYUÍ</t>
  </si>
  <si>
    <t>COLONIA ELÍA</t>
  </si>
  <si>
    <t>CONCEPCIÓN DEL URUGUAY</t>
  </si>
  <si>
    <t>CONCORDIA</t>
  </si>
  <si>
    <t>CONSCRIPTO BERNARDI</t>
  </si>
  <si>
    <t>CRESPO</t>
  </si>
  <si>
    <t>DIAMANTE</t>
  </si>
  <si>
    <t>ENRIQUE CARBÓ</t>
  </si>
  <si>
    <t>ESTANCIA GRANDE</t>
  </si>
  <si>
    <t>FEDERACIÓN</t>
  </si>
  <si>
    <t>FEDERAL</t>
  </si>
  <si>
    <t>GENERAL CAMPOS</t>
  </si>
  <si>
    <t>GENERAL GALARZA</t>
  </si>
  <si>
    <t>GENERAL RAMÍREZ</t>
  </si>
  <si>
    <t>GILBERT</t>
  </si>
  <si>
    <t>GOBERNADOR MACIÁ</t>
  </si>
  <si>
    <t>GOBERNADOR MANSILLA</t>
  </si>
  <si>
    <t>GUALEGUAY</t>
  </si>
  <si>
    <t>GUALEGUAYCHÚ</t>
  </si>
  <si>
    <t>HASENKAMP</t>
  </si>
  <si>
    <t>HERNÁNDEZ</t>
  </si>
  <si>
    <t>HERRERA</t>
  </si>
  <si>
    <t>IBICUY</t>
  </si>
  <si>
    <t>LA CRIOLLA</t>
  </si>
  <si>
    <t>LA PAZ</t>
  </si>
  <si>
    <t>LARROQUE</t>
  </si>
  <si>
    <t>LIBERTADOR SAN MARTÍN</t>
  </si>
  <si>
    <t>LOS CHARRÚAS</t>
  </si>
  <si>
    <t>LOS CONQUISTADORES</t>
  </si>
  <si>
    <t>LUCAS GONZÁLEZ</t>
  </si>
  <si>
    <t>MARÍA GRANDE</t>
  </si>
  <si>
    <t>NOGOYÁ</t>
  </si>
  <si>
    <t>ORO VERDE</t>
  </si>
  <si>
    <t>PARANÁ</t>
  </si>
  <si>
    <t>PIEDRAS BLANCAS</t>
  </si>
  <si>
    <t>PRONUNCIAMIENTO</t>
  </si>
  <si>
    <t>PUEBLO GENERAL BELGRANO</t>
  </si>
  <si>
    <t>PUERTO YERUÁ</t>
  </si>
  <si>
    <t>ROSARIO DEL TALA</t>
  </si>
  <si>
    <t>SAN BENITO</t>
  </si>
  <si>
    <t>SAN GUSTAVO</t>
  </si>
  <si>
    <t>SAN JAIME</t>
  </si>
  <si>
    <t>SAN JOSÉ</t>
  </si>
  <si>
    <t>SAN JOSÉ DE FELICIANO</t>
  </si>
  <si>
    <t>SAN JUSTO</t>
  </si>
  <si>
    <t>SAN SALVADOR</t>
  </si>
  <si>
    <t>SANTA ANA</t>
  </si>
  <si>
    <t>SANTA ANITA</t>
  </si>
  <si>
    <t>SANTA ELENA</t>
  </si>
  <si>
    <t>SAUCE DE LUNA</t>
  </si>
  <si>
    <t>SEGUÍ</t>
  </si>
  <si>
    <t>TABOSSI</t>
  </si>
  <si>
    <t>UBAJAY</t>
  </si>
  <si>
    <t>URDINARRAIN</t>
  </si>
  <si>
    <t>VALLE MARÍA</t>
  </si>
  <si>
    <t>VIALE</t>
  </si>
  <si>
    <t>VICTORIA</t>
  </si>
  <si>
    <t>VILLA CLARA</t>
  </si>
  <si>
    <t>VILLA DEL ROSARIO</t>
  </si>
  <si>
    <t>VILLA DOMINGUEZ</t>
  </si>
  <si>
    <t>VILLA ELISA</t>
  </si>
  <si>
    <t>VILLA HERNANDARIAS</t>
  </si>
  <si>
    <t>VILLA MANTERO</t>
  </si>
  <si>
    <t>VILLA PARANACITO</t>
  </si>
  <si>
    <t>VILLA URQUIZA</t>
  </si>
  <si>
    <t>VILLAGUAY</t>
  </si>
  <si>
    <t>MUNICIPIOS</t>
  </si>
  <si>
    <t>DIARIA</t>
  </si>
  <si>
    <t>Variación Interanual</t>
  </si>
  <si>
    <t>Acum 2015</t>
  </si>
  <si>
    <t>Acum 2016</t>
  </si>
  <si>
    <t>Montos Nominales de Coparticipación de Impuestos a Municipios - Cop. Impuesto Inmobiliario</t>
  </si>
  <si>
    <t>Montos Nominales de Coparticipación de Impuestos a Municipios - Cop. Impuesto Automotor</t>
  </si>
  <si>
    <t>Montos Nominales de Coparticipación de Impuestos a Municipios - Fondo Federal Solidario</t>
  </si>
  <si>
    <t>Montos Nominales de Coparticipación de Impuestos a Municipios</t>
  </si>
  <si>
    <t>CONSOLIDADO</t>
  </si>
  <si>
    <t>Montos Nominales de Coparticipación de Impuestos a Municipios - Cop. Rec. Régimen Federal</t>
  </si>
  <si>
    <t>Cop. Impuesto a los Ingresos Brutos</t>
  </si>
  <si>
    <t>TOTAL GENERAL</t>
  </si>
  <si>
    <t>Montos Nominales de Coparticipación de Impuestos a Municipios - Consolidado</t>
  </si>
  <si>
    <t>Montos Nominales de Coparticipación de Impuestos a Municipios - Garantía Constitucional Nacional y Provincial</t>
  </si>
  <si>
    <t>Acumulado 2015</t>
  </si>
  <si>
    <t>Acumulado 2016</t>
  </si>
  <si>
    <t>NAC.</t>
  </si>
  <si>
    <t>PROV.</t>
  </si>
  <si>
    <t>GARANTIA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</si>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</sst>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sz val="7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3" fillId="0" borderId="0" xfId="0" applyFont="1" applyFill="1"/>
    <xf numFmtId="43" fontId="4" fillId="0" borderId="0" xfId="2" applyFont="1" applyFill="1"/>
    <xf numFmtId="10" fontId="3" fillId="0" borderId="0" xfId="4" applyNumberFormat="1" applyFont="1" applyFill="1"/>
    <xf numFmtId="9" fontId="3" fillId="0" borderId="0" xfId="4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43" fontId="4" fillId="0" borderId="4" xfId="2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43" fontId="4" fillId="0" borderId="2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/>
    <xf numFmtId="9" fontId="6" fillId="0" borderId="1" xfId="4" applyFont="1" applyFill="1" applyBorder="1"/>
    <xf numFmtId="0" fontId="5" fillId="0" borderId="0" xfId="0" applyFont="1" applyFill="1"/>
    <xf numFmtId="0" fontId="5" fillId="0" borderId="5" xfId="0" applyFont="1" applyFill="1" applyBorder="1"/>
    <xf numFmtId="9" fontId="6" fillId="0" borderId="5" xfId="4" applyFont="1" applyFill="1" applyBorder="1"/>
    <xf numFmtId="9" fontId="6" fillId="0" borderId="6" xfId="4" applyFont="1" applyFill="1" applyBorder="1"/>
    <xf numFmtId="164" fontId="5" fillId="0" borderId="1" xfId="1" applyNumberFormat="1" applyFont="1" applyFill="1" applyBorder="1"/>
    <xf numFmtId="164" fontId="5" fillId="0" borderId="5" xfId="1" applyNumberFormat="1" applyFont="1" applyFill="1" applyBorder="1"/>
    <xf numFmtId="164" fontId="5" fillId="0" borderId="7" xfId="1" applyNumberFormat="1" applyFont="1" applyFill="1" applyBorder="1"/>
    <xf numFmtId="164" fontId="5" fillId="0" borderId="8" xfId="1" applyNumberFormat="1" applyFont="1" applyFill="1" applyBorder="1"/>
    <xf numFmtId="43" fontId="4" fillId="0" borderId="9" xfId="2" applyFont="1" applyFill="1" applyBorder="1" applyAlignment="1">
      <alignment horizontal="left"/>
    </xf>
    <xf numFmtId="0" fontId="6" fillId="0" borderId="10" xfId="0" applyFont="1" applyFill="1" applyBorder="1" applyAlignment="1">
      <alignment vertical="center"/>
    </xf>
    <xf numFmtId="17" fontId="4" fillId="0" borderId="4" xfId="2" applyNumberFormat="1" applyFont="1" applyFill="1" applyBorder="1" applyAlignment="1">
      <alignment horizontal="center" vertical="center"/>
    </xf>
    <xf numFmtId="43" fontId="4" fillId="0" borderId="4" xfId="2" applyFont="1" applyFill="1" applyBorder="1" applyAlignment="1">
      <alignment horizontal="center" vertical="center"/>
    </xf>
    <xf numFmtId="17" fontId="4" fillId="0" borderId="9" xfId="2" applyNumberFormat="1" applyFont="1" applyFill="1" applyBorder="1" applyAlignment="1">
      <alignment horizontal="center"/>
    </xf>
    <xf numFmtId="17" fontId="4" fillId="0" borderId="4" xfId="2" applyNumberFormat="1" applyFont="1" applyFill="1" applyBorder="1" applyAlignment="1">
      <alignment horizontal="center"/>
    </xf>
    <xf numFmtId="43" fontId="4" fillId="0" borderId="3" xfId="2" applyFont="1" applyFill="1" applyBorder="1" applyAlignment="1">
      <alignment horizontal="center" vertical="center"/>
    </xf>
    <xf numFmtId="43" fontId="8" fillId="0" borderId="0" xfId="1" applyFont="1" applyFill="1"/>
    <xf numFmtId="43" fontId="8" fillId="0" borderId="0" xfId="2" applyFont="1" applyFill="1"/>
    <xf numFmtId="43" fontId="4" fillId="0" borderId="0" xfId="5" applyFont="1" applyFill="1"/>
    <xf numFmtId="43" fontId="4" fillId="0" borderId="1" xfId="5" applyFont="1" applyFill="1" applyBorder="1" applyAlignment="1">
      <alignment horizontal="center"/>
    </xf>
    <xf numFmtId="43" fontId="4" fillId="2" borderId="0" xfId="5" applyFont="1" applyFill="1"/>
    <xf numFmtId="17" fontId="4" fillId="2" borderId="4" xfId="2" applyNumberFormat="1" applyFont="1" applyFill="1" applyBorder="1" applyAlignment="1">
      <alignment horizontal="center" vertical="center"/>
    </xf>
    <xf numFmtId="43" fontId="4" fillId="2" borderId="4" xfId="2" applyFont="1" applyFill="1" applyBorder="1" applyAlignment="1">
      <alignment horizontal="center" vertical="center"/>
    </xf>
    <xf numFmtId="43" fontId="4" fillId="2" borderId="0" xfId="5" applyFont="1" applyFill="1" applyAlignment="1">
      <alignment horizontal="center"/>
    </xf>
    <xf numFmtId="43" fontId="4" fillId="2" borderId="1" xfId="5" applyFont="1" applyFill="1" applyBorder="1" applyAlignment="1">
      <alignment horizontal="center"/>
    </xf>
    <xf numFmtId="0" fontId="6" fillId="0" borderId="15" xfId="0" applyFont="1" applyFill="1" applyBorder="1" applyAlignment="1">
      <alignment vertical="center"/>
    </xf>
    <xf numFmtId="43" fontId="4" fillId="0" borderId="19" xfId="5" applyFont="1" applyFill="1" applyBorder="1" applyAlignment="1">
      <alignment horizontal="center"/>
    </xf>
    <xf numFmtId="43" fontId="4" fillId="0" borderId="20" xfId="5" applyFont="1" applyFill="1" applyBorder="1" applyAlignment="1">
      <alignment horizontal="center"/>
    </xf>
    <xf numFmtId="43" fontId="4" fillId="2" borderId="19" xfId="5" applyFont="1" applyFill="1" applyBorder="1" applyAlignment="1">
      <alignment horizontal="center"/>
    </xf>
    <xf numFmtId="43" fontId="4" fillId="2" borderId="25" xfId="5" applyFont="1" applyFill="1" applyBorder="1" applyAlignment="1">
      <alignment horizontal="center"/>
    </xf>
    <xf numFmtId="0" fontId="5" fillId="0" borderId="28" xfId="0" applyFont="1" applyFill="1" applyBorder="1"/>
    <xf numFmtId="0" fontId="5" fillId="0" borderId="29" xfId="0" applyFont="1" applyFill="1" applyBorder="1"/>
    <xf numFmtId="43" fontId="4" fillId="0" borderId="25" xfId="5" applyFont="1" applyFill="1" applyBorder="1" applyAlignment="1">
      <alignment horizontal="center"/>
    </xf>
    <xf numFmtId="9" fontId="6" fillId="0" borderId="28" xfId="4" applyFont="1" applyFill="1" applyBorder="1"/>
    <xf numFmtId="9" fontId="6" fillId="0" borderId="31" xfId="4" applyFont="1" applyFill="1" applyBorder="1"/>
    <xf numFmtId="9" fontId="6" fillId="0" borderId="10" xfId="4" applyFont="1" applyFill="1" applyBorder="1"/>
    <xf numFmtId="9" fontId="6" fillId="0" borderId="27" xfId="4" applyFont="1" applyFill="1" applyBorder="1"/>
    <xf numFmtId="43" fontId="4" fillId="0" borderId="34" xfId="5" applyFont="1" applyFill="1" applyBorder="1" applyAlignment="1">
      <alignment horizontal="center" vertical="center"/>
    </xf>
    <xf numFmtId="43" fontId="4" fillId="0" borderId="35" xfId="5" applyFont="1" applyFill="1" applyBorder="1" applyAlignment="1">
      <alignment horizontal="center" vertical="center"/>
    </xf>
    <xf numFmtId="43" fontId="4" fillId="0" borderId="36" xfId="5" applyFont="1" applyFill="1" applyBorder="1" applyAlignment="1">
      <alignment horizontal="center" vertical="center"/>
    </xf>
    <xf numFmtId="43" fontId="4" fillId="2" borderId="34" xfId="5" applyFont="1" applyFill="1" applyBorder="1" applyAlignment="1">
      <alignment horizontal="center" vertical="center"/>
    </xf>
    <xf numFmtId="43" fontId="4" fillId="2" borderId="35" xfId="5" applyFont="1" applyFill="1" applyBorder="1" applyAlignment="1">
      <alignment horizontal="center" vertical="center"/>
    </xf>
    <xf numFmtId="43" fontId="4" fillId="2" borderId="36" xfId="5" applyFont="1" applyFill="1" applyBorder="1" applyAlignment="1">
      <alignment horizontal="center" vertical="center"/>
    </xf>
    <xf numFmtId="43" fontId="4" fillId="0" borderId="38" xfId="5" applyFont="1" applyFill="1" applyBorder="1" applyAlignment="1">
      <alignment horizontal="center" vertical="center"/>
    </xf>
    <xf numFmtId="0" fontId="5" fillId="0" borderId="27" xfId="0" applyFont="1" applyFill="1" applyBorder="1"/>
    <xf numFmtId="9" fontId="7" fillId="0" borderId="5" xfId="4" applyFont="1" applyFill="1" applyBorder="1" applyAlignment="1">
      <alignment horizontal="center" vertical="center" wrapText="1"/>
    </xf>
    <xf numFmtId="9" fontId="7" fillId="0" borderId="11" xfId="4" applyFont="1" applyFill="1" applyBorder="1" applyAlignment="1">
      <alignment horizontal="center" vertical="center" wrapText="1"/>
    </xf>
    <xf numFmtId="43" fontId="4" fillId="0" borderId="12" xfId="2" applyFont="1" applyFill="1" applyBorder="1" applyAlignment="1">
      <alignment horizontal="center"/>
    </xf>
    <xf numFmtId="43" fontId="4" fillId="0" borderId="13" xfId="2" applyFont="1" applyFill="1" applyBorder="1" applyAlignment="1">
      <alignment horizontal="center"/>
    </xf>
    <xf numFmtId="43" fontId="4" fillId="0" borderId="4" xfId="2" applyFont="1" applyFill="1" applyBorder="1" applyAlignment="1">
      <alignment horizontal="center"/>
    </xf>
    <xf numFmtId="43" fontId="4" fillId="0" borderId="14" xfId="2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3" fontId="4" fillId="0" borderId="16" xfId="5" applyFont="1" applyFill="1" applyBorder="1" applyAlignment="1">
      <alignment horizontal="center"/>
    </xf>
    <xf numFmtId="43" fontId="4" fillId="0" borderId="17" xfId="5" applyFont="1" applyFill="1" applyBorder="1" applyAlignment="1">
      <alignment horizontal="center"/>
    </xf>
    <xf numFmtId="43" fontId="4" fillId="0" borderId="18" xfId="5" applyFont="1" applyFill="1" applyBorder="1" applyAlignment="1">
      <alignment horizontal="center"/>
    </xf>
    <xf numFmtId="9" fontId="6" fillId="0" borderId="26" xfId="4" applyFont="1" applyFill="1" applyBorder="1" applyAlignment="1">
      <alignment horizontal="center" vertical="center" wrapText="1"/>
    </xf>
    <xf numFmtId="9" fontId="6" fillId="0" borderId="30" xfId="4" applyFont="1" applyFill="1" applyBorder="1" applyAlignment="1">
      <alignment horizontal="center" vertical="center" wrapText="1"/>
    </xf>
    <xf numFmtId="9" fontId="6" fillId="0" borderId="37" xfId="4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17" fontId="4" fillId="0" borderId="16" xfId="5" applyNumberFormat="1" applyFont="1" applyFill="1" applyBorder="1" applyAlignment="1">
      <alignment horizontal="center"/>
    </xf>
    <xf numFmtId="17" fontId="4" fillId="0" borderId="17" xfId="5" applyNumberFormat="1" applyFont="1" applyFill="1" applyBorder="1" applyAlignment="1">
      <alignment horizontal="center"/>
    </xf>
    <xf numFmtId="17" fontId="4" fillId="0" borderId="18" xfId="5" applyNumberFormat="1" applyFont="1" applyFill="1" applyBorder="1" applyAlignment="1">
      <alignment horizontal="center"/>
    </xf>
    <xf numFmtId="17" fontId="4" fillId="2" borderId="16" xfId="5" applyNumberFormat="1" applyFont="1" applyFill="1" applyBorder="1" applyAlignment="1">
      <alignment horizontal="center"/>
    </xf>
    <xf numFmtId="17" fontId="4" fillId="2" borderId="17" xfId="5" applyNumberFormat="1" applyFont="1" applyFill="1" applyBorder="1" applyAlignment="1">
      <alignment horizontal="center"/>
    </xf>
    <xf numFmtId="17" fontId="4" fillId="2" borderId="18" xfId="5" applyNumberFormat="1" applyFont="1" applyFill="1" applyBorder="1" applyAlignment="1">
      <alignment horizontal="center"/>
    </xf>
    <xf numFmtId="10" fontId="6" fillId="0" borderId="26" xfId="4" applyNumberFormat="1" applyFont="1" applyFill="1" applyBorder="1" applyAlignment="1">
      <alignment horizontal="center" vertical="center" wrapText="1"/>
    </xf>
    <xf numFmtId="10" fontId="6" fillId="0" borderId="30" xfId="4" applyNumberFormat="1" applyFont="1" applyFill="1" applyBorder="1" applyAlignment="1">
      <alignment horizontal="center" vertical="center" wrapText="1"/>
    </xf>
    <xf numFmtId="10" fontId="6" fillId="0" borderId="37" xfId="4" applyNumberFormat="1" applyFont="1" applyFill="1" applyBorder="1" applyAlignment="1">
      <alignment horizontal="center" vertical="center" wrapText="1"/>
    </xf>
    <xf numFmtId="164" fontId="5" fillId="0" borderId="32" xfId="1" applyNumberFormat="1" applyFont="1" applyFill="1" applyBorder="1"/>
    <xf numFmtId="164" fontId="5" fillId="0" borderId="11" xfId="1" applyNumberFormat="1" applyFont="1" applyFill="1" applyBorder="1"/>
    <xf numFmtId="164" fontId="5" fillId="0" borderId="33" xfId="1" applyNumberFormat="1" applyFont="1" applyFill="1" applyBorder="1"/>
    <xf numFmtId="164" fontId="5" fillId="2" borderId="32" xfId="1" applyNumberFormat="1" applyFont="1" applyFill="1" applyBorder="1"/>
    <xf numFmtId="164" fontId="5" fillId="2" borderId="11" xfId="1" applyNumberFormat="1" applyFont="1" applyFill="1" applyBorder="1"/>
    <xf numFmtId="164" fontId="5" fillId="2" borderId="33" xfId="1" applyNumberFormat="1" applyFont="1" applyFill="1" applyBorder="1"/>
    <xf numFmtId="164" fontId="5" fillId="0" borderId="23" xfId="1" applyNumberFormat="1" applyFont="1" applyFill="1" applyBorder="1"/>
    <xf numFmtId="164" fontId="5" fillId="0" borderId="24" xfId="1" applyNumberFormat="1" applyFont="1" applyFill="1" applyBorder="1"/>
    <xf numFmtId="164" fontId="5" fillId="2" borderId="23" xfId="1" applyNumberFormat="1" applyFont="1" applyFill="1" applyBorder="1"/>
    <xf numFmtId="164" fontId="5" fillId="2" borderId="1" xfId="1" applyNumberFormat="1" applyFont="1" applyFill="1" applyBorder="1"/>
    <xf numFmtId="164" fontId="5" fillId="2" borderId="24" xfId="1" applyNumberFormat="1" applyFont="1" applyFill="1" applyBorder="1"/>
    <xf numFmtId="164" fontId="5" fillId="0" borderId="21" xfId="1" applyNumberFormat="1" applyFont="1" applyFill="1" applyBorder="1"/>
    <xf numFmtId="164" fontId="5" fillId="0" borderId="22" xfId="1" applyNumberFormat="1" applyFont="1" applyFill="1" applyBorder="1"/>
    <xf numFmtId="164" fontId="5" fillId="2" borderId="21" xfId="1" applyNumberFormat="1" applyFont="1" applyFill="1" applyBorder="1"/>
    <xf numFmtId="164" fontId="5" fillId="2" borderId="5" xfId="1" applyNumberFormat="1" applyFont="1" applyFill="1" applyBorder="1"/>
    <xf numFmtId="164" fontId="5" fillId="2" borderId="22" xfId="1" applyNumberFormat="1" applyFont="1" applyFill="1" applyBorder="1"/>
    <xf numFmtId="164" fontId="5" fillId="0" borderId="6" xfId="1" applyNumberFormat="1" applyFont="1" applyFill="1" applyBorder="1"/>
    <xf numFmtId="164" fontId="5" fillId="2" borderId="7" xfId="1" applyNumberFormat="1" applyFont="1" applyFill="1" applyBorder="1"/>
    <xf numFmtId="164" fontId="5" fillId="2" borderId="8" xfId="1" applyNumberFormat="1" applyFont="1" applyFill="1" applyBorder="1"/>
    <xf numFmtId="164" fontId="5" fillId="2" borderId="6" xfId="1" applyNumberFormat="1" applyFont="1" applyFill="1" applyBorder="1"/>
  </cellXfs>
  <cellStyles count="7">
    <cellStyle name="Millares" xfId="1" builtinId="3"/>
    <cellStyle name="Millares 2" xfId="2"/>
    <cellStyle name="Millares 2 2" xfId="5"/>
    <cellStyle name="Normal" xfId="0" builtinId="0"/>
    <cellStyle name="Normal 2" xfId="3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87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6" sqref="E6:F83"/>
    </sheetView>
  </sheetViews>
  <sheetFormatPr baseColWidth="10" defaultColWidth="11.5703125" defaultRowHeight="13.5" x14ac:dyDescent="0.25"/>
  <cols>
    <col min="1" max="1" width="23.7109375" style="5" customWidth="1"/>
    <col min="2" max="3" width="11.7109375" style="2" customWidth="1"/>
    <col min="4" max="4" width="8.7109375" style="3" customWidth="1"/>
    <col min="5" max="5" width="11.7109375" style="2" customWidth="1"/>
    <col min="6" max="6" width="12.140625" style="2" customWidth="1"/>
    <col min="7" max="7" width="8.7109375" style="3" customWidth="1"/>
    <col min="8" max="16384" width="11.5703125" style="5"/>
  </cols>
  <sheetData>
    <row r="1" spans="1:7" x14ac:dyDescent="0.25">
      <c r="A1" s="1" t="s">
        <v>96</v>
      </c>
    </row>
    <row r="2" spans="1:7" x14ac:dyDescent="0.25">
      <c r="A2" s="1"/>
    </row>
    <row r="3" spans="1:7" x14ac:dyDescent="0.25">
      <c r="A3" s="1"/>
    </row>
    <row r="4" spans="1:7" ht="13.5" customHeight="1" x14ac:dyDescent="0.25">
      <c r="A4" s="1"/>
      <c r="B4" s="59" t="s">
        <v>92</v>
      </c>
      <c r="C4" s="60"/>
      <c r="D4" s="57" t="s">
        <v>85</v>
      </c>
      <c r="E4" s="59" t="s">
        <v>92</v>
      </c>
      <c r="F4" s="60"/>
      <c r="G4" s="57" t="s">
        <v>85</v>
      </c>
    </row>
    <row r="5" spans="1:7" s="10" customFormat="1" ht="21" customHeight="1" x14ac:dyDescent="0.2">
      <c r="A5" s="8" t="s">
        <v>83</v>
      </c>
      <c r="B5" s="23">
        <v>42156</v>
      </c>
      <c r="C5" s="33">
        <v>42522</v>
      </c>
      <c r="D5" s="58"/>
      <c r="E5" s="24" t="s">
        <v>86</v>
      </c>
      <c r="F5" s="34" t="s">
        <v>87</v>
      </c>
      <c r="G5" s="58"/>
    </row>
    <row r="6" spans="1:7" s="13" customFormat="1" x14ac:dyDescent="0.3">
      <c r="A6" s="11" t="s">
        <v>5</v>
      </c>
      <c r="B6" s="17">
        <v>1689968.6</v>
      </c>
      <c r="C6" s="17">
        <v>2105093.1800000002</v>
      </c>
      <c r="D6" s="12">
        <f>+(C6/B6)-1</f>
        <v>0.2456404101235965</v>
      </c>
      <c r="E6" s="17">
        <v>6537569.2799999993</v>
      </c>
      <c r="F6" s="17">
        <v>8449623.0500000007</v>
      </c>
      <c r="G6" s="12">
        <f>+(F6/E6)-1</f>
        <v>0.2924716646367993</v>
      </c>
    </row>
    <row r="7" spans="1:7" s="13" customFormat="1" x14ac:dyDescent="0.3">
      <c r="A7" s="11" t="s">
        <v>6</v>
      </c>
      <c r="B7" s="17">
        <v>2062215.4900000002</v>
      </c>
      <c r="C7" s="17">
        <v>2477423.09</v>
      </c>
      <c r="D7" s="12">
        <f t="shared" ref="D7:D70" si="0">+(C7/B7)-1</f>
        <v>0.20134054952714941</v>
      </c>
      <c r="E7" s="17">
        <v>7819795.6000000043</v>
      </c>
      <c r="F7" s="17">
        <v>9988424.9900000002</v>
      </c>
      <c r="G7" s="12">
        <f t="shared" ref="G7:G70" si="1">+(F7/E7)-1</f>
        <v>0.27732558508306715</v>
      </c>
    </row>
    <row r="8" spans="1:7" s="13" customFormat="1" x14ac:dyDescent="0.3">
      <c r="A8" s="11" t="s">
        <v>7</v>
      </c>
      <c r="B8" s="17">
        <v>1920178.9</v>
      </c>
      <c r="C8" s="17">
        <v>2380083.8899999997</v>
      </c>
      <c r="D8" s="12">
        <f t="shared" si="0"/>
        <v>0.2395115319723593</v>
      </c>
      <c r="E8" s="17">
        <v>7536949.1800000016</v>
      </c>
      <c r="F8" s="17">
        <v>9722000.3099999987</v>
      </c>
      <c r="G8" s="12">
        <f t="shared" si="1"/>
        <v>0.28991188315269989</v>
      </c>
    </row>
    <row r="9" spans="1:7" s="13" customFormat="1" x14ac:dyDescent="0.3">
      <c r="A9" s="11" t="s">
        <v>8</v>
      </c>
      <c r="B9" s="17">
        <v>1885294.0899999999</v>
      </c>
      <c r="C9" s="17">
        <v>2348263.4600000004</v>
      </c>
      <c r="D9" s="12">
        <f t="shared" si="0"/>
        <v>0.24556878020022888</v>
      </c>
      <c r="E9" s="17">
        <v>7191276.2300000042</v>
      </c>
      <c r="F9" s="17">
        <v>9316673.5500000045</v>
      </c>
      <c r="G9" s="12">
        <f t="shared" si="1"/>
        <v>0.29555217349786034</v>
      </c>
    </row>
    <row r="10" spans="1:7" s="13" customFormat="1" x14ac:dyDescent="0.3">
      <c r="A10" s="11" t="s">
        <v>9</v>
      </c>
      <c r="B10" s="17">
        <v>4072326.5</v>
      </c>
      <c r="C10" s="17">
        <v>5040427.17</v>
      </c>
      <c r="D10" s="12">
        <f t="shared" si="0"/>
        <v>0.23772668276966491</v>
      </c>
      <c r="E10" s="17">
        <v>15780310.680000002</v>
      </c>
      <c r="F10" s="17">
        <v>20543774.629999999</v>
      </c>
      <c r="G10" s="12">
        <f t="shared" si="1"/>
        <v>0.30186122736082899</v>
      </c>
    </row>
    <row r="11" spans="1:7" s="13" customFormat="1" x14ac:dyDescent="0.3">
      <c r="A11" s="11" t="s">
        <v>10</v>
      </c>
      <c r="B11" s="17">
        <v>3581141.42</v>
      </c>
      <c r="C11" s="17">
        <v>4345147.53</v>
      </c>
      <c r="D11" s="12">
        <f t="shared" si="0"/>
        <v>0.21334150774754956</v>
      </c>
      <c r="E11" s="17">
        <v>14158199.57</v>
      </c>
      <c r="F11" s="17">
        <v>17916626.890000001</v>
      </c>
      <c r="G11" s="12">
        <f t="shared" si="1"/>
        <v>0.26545941109375115</v>
      </c>
    </row>
    <row r="12" spans="1:7" s="13" customFormat="1" x14ac:dyDescent="0.3">
      <c r="A12" s="11" t="s">
        <v>11</v>
      </c>
      <c r="B12" s="17">
        <v>2173310.9500000002</v>
      </c>
      <c r="C12" s="17">
        <v>2751604.73</v>
      </c>
      <c r="D12" s="12">
        <f t="shared" si="0"/>
        <v>0.26608883556216378</v>
      </c>
      <c r="E12" s="17">
        <v>8326659.0000000019</v>
      </c>
      <c r="F12" s="17">
        <v>11198950.190000003</v>
      </c>
      <c r="G12" s="12">
        <f t="shared" si="1"/>
        <v>0.34495122113202914</v>
      </c>
    </row>
    <row r="13" spans="1:7" s="13" customFormat="1" x14ac:dyDescent="0.3">
      <c r="A13" s="11" t="s">
        <v>12</v>
      </c>
      <c r="B13" s="17">
        <v>1819112.4499999997</v>
      </c>
      <c r="C13" s="17">
        <v>2255875.6599999997</v>
      </c>
      <c r="D13" s="12">
        <f t="shared" si="0"/>
        <v>0.24009687251604483</v>
      </c>
      <c r="E13" s="17">
        <v>6949226.6399999987</v>
      </c>
      <c r="F13" s="17">
        <v>9004770.4100000001</v>
      </c>
      <c r="G13" s="12">
        <f t="shared" si="1"/>
        <v>0.29579460801698665</v>
      </c>
    </row>
    <row r="14" spans="1:7" s="13" customFormat="1" x14ac:dyDescent="0.3">
      <c r="A14" s="11" t="s">
        <v>13</v>
      </c>
      <c r="B14" s="17">
        <v>3081810.6</v>
      </c>
      <c r="C14" s="17">
        <v>3757023.84</v>
      </c>
      <c r="D14" s="12">
        <f t="shared" si="0"/>
        <v>0.21909628060854858</v>
      </c>
      <c r="E14" s="17">
        <v>11943423.410000002</v>
      </c>
      <c r="F14" s="17">
        <v>15305591.630000003</v>
      </c>
      <c r="G14" s="12">
        <f t="shared" si="1"/>
        <v>0.28150791482322579</v>
      </c>
    </row>
    <row r="15" spans="1:7" s="13" customFormat="1" x14ac:dyDescent="0.3">
      <c r="A15" s="11" t="s">
        <v>14</v>
      </c>
      <c r="B15" s="17">
        <v>11861529.199999999</v>
      </c>
      <c r="C15" s="17">
        <v>14555433.149999999</v>
      </c>
      <c r="D15" s="12">
        <f t="shared" si="0"/>
        <v>0.2271127022981152</v>
      </c>
      <c r="E15" s="17">
        <v>47656153.479999997</v>
      </c>
      <c r="F15" s="17">
        <v>62045640.579999998</v>
      </c>
      <c r="G15" s="12">
        <f t="shared" si="1"/>
        <v>0.30194394740731401</v>
      </c>
    </row>
    <row r="16" spans="1:7" s="13" customFormat="1" x14ac:dyDescent="0.3">
      <c r="A16" s="11" t="s">
        <v>15</v>
      </c>
      <c r="B16" s="17">
        <v>10137103.359999999</v>
      </c>
      <c r="C16" s="17">
        <v>12237186.67</v>
      </c>
      <c r="D16" s="12">
        <f t="shared" si="0"/>
        <v>0.20716798827234228</v>
      </c>
      <c r="E16" s="17">
        <v>40392253.059999995</v>
      </c>
      <c r="F16" s="17">
        <v>51887944.669999987</v>
      </c>
      <c r="G16" s="12">
        <f t="shared" si="1"/>
        <v>0.28460139603809442</v>
      </c>
    </row>
    <row r="17" spans="1:7" s="13" customFormat="1" x14ac:dyDescent="0.3">
      <c r="A17" s="11" t="s">
        <v>16</v>
      </c>
      <c r="B17" s="17">
        <v>2247145.2800000003</v>
      </c>
      <c r="C17" s="17">
        <v>2800954.77</v>
      </c>
      <c r="D17" s="12">
        <f t="shared" si="0"/>
        <v>0.24645023841093172</v>
      </c>
      <c r="E17" s="17">
        <v>8534107.9199999981</v>
      </c>
      <c r="F17" s="17">
        <v>11330724.840000002</v>
      </c>
      <c r="G17" s="12">
        <f t="shared" si="1"/>
        <v>0.32769879947803671</v>
      </c>
    </row>
    <row r="18" spans="1:7" s="13" customFormat="1" x14ac:dyDescent="0.3">
      <c r="A18" s="11" t="s">
        <v>17</v>
      </c>
      <c r="B18" s="17">
        <v>1910955.29</v>
      </c>
      <c r="C18" s="17">
        <v>2360810.12</v>
      </c>
      <c r="D18" s="12">
        <f t="shared" si="0"/>
        <v>0.23540834908806274</v>
      </c>
      <c r="E18" s="17">
        <v>7392707.580000001</v>
      </c>
      <c r="F18" s="17">
        <v>9567746.8800000008</v>
      </c>
      <c r="G18" s="12">
        <f t="shared" si="1"/>
        <v>0.29421416665854383</v>
      </c>
    </row>
    <row r="19" spans="1:7" s="13" customFormat="1" x14ac:dyDescent="0.3">
      <c r="A19" s="11" t="s">
        <v>18</v>
      </c>
      <c r="B19" s="17">
        <v>1743732.3599999999</v>
      </c>
      <c r="C19" s="17">
        <v>2142810.2800000003</v>
      </c>
      <c r="D19" s="12">
        <f t="shared" si="0"/>
        <v>0.2288642048255618</v>
      </c>
      <c r="E19" s="17">
        <v>6677075.1700000018</v>
      </c>
      <c r="F19" s="17">
        <v>8582015.589999998</v>
      </c>
      <c r="G19" s="12">
        <f t="shared" si="1"/>
        <v>0.28529563791027313</v>
      </c>
    </row>
    <row r="20" spans="1:7" s="13" customFormat="1" x14ac:dyDescent="0.3">
      <c r="A20" s="11" t="s">
        <v>19</v>
      </c>
      <c r="B20" s="17">
        <v>21476236.280000001</v>
      </c>
      <c r="C20" s="17">
        <v>25759585.949999999</v>
      </c>
      <c r="D20" s="12">
        <f t="shared" si="0"/>
        <v>0.19944601158951292</v>
      </c>
      <c r="E20" s="17">
        <v>84950739.479999974</v>
      </c>
      <c r="F20" s="17">
        <v>109172042.44999996</v>
      </c>
      <c r="G20" s="12">
        <f t="shared" si="1"/>
        <v>0.28512174371009946</v>
      </c>
    </row>
    <row r="21" spans="1:7" s="13" customFormat="1" x14ac:dyDescent="0.3">
      <c r="A21" s="11" t="s">
        <v>20</v>
      </c>
      <c r="B21" s="17">
        <v>43883977.289999999</v>
      </c>
      <c r="C21" s="17">
        <v>52576277.850000009</v>
      </c>
      <c r="D21" s="12">
        <f t="shared" si="0"/>
        <v>0.19807458431942893</v>
      </c>
      <c r="E21" s="17">
        <v>175658978.06999993</v>
      </c>
      <c r="F21" s="17">
        <v>224001919.9499999</v>
      </c>
      <c r="G21" s="12">
        <f t="shared" si="1"/>
        <v>0.27520905797786988</v>
      </c>
    </row>
    <row r="22" spans="1:7" s="13" customFormat="1" x14ac:dyDescent="0.3">
      <c r="A22" s="11" t="s">
        <v>21</v>
      </c>
      <c r="B22" s="17">
        <v>1793251.7</v>
      </c>
      <c r="C22" s="17">
        <v>2186992.8899999997</v>
      </c>
      <c r="D22" s="12">
        <f t="shared" si="0"/>
        <v>0.21956827923263633</v>
      </c>
      <c r="E22" s="17">
        <v>6803939.0999999978</v>
      </c>
      <c r="F22" s="17">
        <v>8715051.9499999955</v>
      </c>
      <c r="G22" s="12">
        <f t="shared" si="1"/>
        <v>0.28088329744162444</v>
      </c>
    </row>
    <row r="23" spans="1:7" s="13" customFormat="1" x14ac:dyDescent="0.3">
      <c r="A23" s="11" t="s">
        <v>22</v>
      </c>
      <c r="B23" s="17">
        <v>8127860.0999999996</v>
      </c>
      <c r="C23" s="17">
        <v>10048032.33</v>
      </c>
      <c r="D23" s="12">
        <f t="shared" si="0"/>
        <v>0.23624572844210245</v>
      </c>
      <c r="E23" s="17">
        <v>33246513.800000004</v>
      </c>
      <c r="F23" s="17">
        <v>43085822.029999994</v>
      </c>
      <c r="G23" s="12">
        <f t="shared" si="1"/>
        <v>0.2959500743202732</v>
      </c>
    </row>
    <row r="24" spans="1:7" s="13" customFormat="1" x14ac:dyDescent="0.3">
      <c r="A24" s="11" t="s">
        <v>23</v>
      </c>
      <c r="B24" s="17">
        <v>6585294.3000000007</v>
      </c>
      <c r="C24" s="17">
        <v>7969717.5300000003</v>
      </c>
      <c r="D24" s="12">
        <f t="shared" si="0"/>
        <v>0.21022951548270208</v>
      </c>
      <c r="E24" s="17">
        <v>25399811.02999999</v>
      </c>
      <c r="F24" s="17">
        <v>32453169.279999997</v>
      </c>
      <c r="G24" s="12">
        <f t="shared" si="1"/>
        <v>0.27769333565786014</v>
      </c>
    </row>
    <row r="25" spans="1:7" s="13" customFormat="1" x14ac:dyDescent="0.3">
      <c r="A25" s="11" t="s">
        <v>24</v>
      </c>
      <c r="B25" s="17">
        <v>1637057.51</v>
      </c>
      <c r="C25" s="17">
        <v>2004656.75</v>
      </c>
      <c r="D25" s="12">
        <f t="shared" si="0"/>
        <v>0.22454876371447696</v>
      </c>
      <c r="E25" s="17">
        <v>6195378.5000000028</v>
      </c>
      <c r="F25" s="17">
        <v>8010972.3699999964</v>
      </c>
      <c r="G25" s="12">
        <f t="shared" si="1"/>
        <v>0.29305616597920414</v>
      </c>
    </row>
    <row r="26" spans="1:7" s="13" customFormat="1" x14ac:dyDescent="0.3">
      <c r="A26" s="11" t="s">
        <v>25</v>
      </c>
      <c r="B26" s="17">
        <v>2053010.5</v>
      </c>
      <c r="C26" s="17">
        <v>2478508.67</v>
      </c>
      <c r="D26" s="12">
        <f t="shared" si="0"/>
        <v>0.2072557203190144</v>
      </c>
      <c r="E26" s="17">
        <v>7975182.1800000025</v>
      </c>
      <c r="F26" s="17">
        <v>10234890.970000003</v>
      </c>
      <c r="G26" s="12">
        <f t="shared" si="1"/>
        <v>0.28334259193060829</v>
      </c>
    </row>
    <row r="27" spans="1:7" s="13" customFormat="1" x14ac:dyDescent="0.3">
      <c r="A27" s="11" t="s">
        <v>26</v>
      </c>
      <c r="B27" s="17">
        <v>6843823.4100000001</v>
      </c>
      <c r="C27" s="17">
        <v>8513801.9800000004</v>
      </c>
      <c r="D27" s="12">
        <f t="shared" si="0"/>
        <v>0.24401251609734342</v>
      </c>
      <c r="E27" s="17">
        <v>26895722.620000001</v>
      </c>
      <c r="F27" s="17">
        <v>35598361.549999997</v>
      </c>
      <c r="G27" s="12">
        <f t="shared" si="1"/>
        <v>0.32356962677509937</v>
      </c>
    </row>
    <row r="28" spans="1:7" s="13" customFormat="1" x14ac:dyDescent="0.3">
      <c r="A28" s="11" t="s">
        <v>27</v>
      </c>
      <c r="B28" s="17">
        <v>5793840.2699999996</v>
      </c>
      <c r="C28" s="17">
        <v>6907417.3500000015</v>
      </c>
      <c r="D28" s="12">
        <f t="shared" si="0"/>
        <v>0.19220016916344873</v>
      </c>
      <c r="E28" s="17">
        <v>22697407.560000006</v>
      </c>
      <c r="F28" s="17">
        <v>28998687.509999994</v>
      </c>
      <c r="G28" s="12">
        <f t="shared" si="1"/>
        <v>0.27762113066625416</v>
      </c>
    </row>
    <row r="29" spans="1:7" s="13" customFormat="1" x14ac:dyDescent="0.3">
      <c r="A29" s="11" t="s">
        <v>28</v>
      </c>
      <c r="B29" s="17">
        <v>2233449.56</v>
      </c>
      <c r="C29" s="17">
        <v>2777800.6599999997</v>
      </c>
      <c r="D29" s="12">
        <f t="shared" si="0"/>
        <v>0.24372661453791666</v>
      </c>
      <c r="E29" s="17">
        <v>8579176.9499999974</v>
      </c>
      <c r="F29" s="17">
        <v>11219062.060000001</v>
      </c>
      <c r="G29" s="12">
        <f t="shared" si="1"/>
        <v>0.30770843466516951</v>
      </c>
    </row>
    <row r="30" spans="1:7" s="13" customFormat="1" x14ac:dyDescent="0.3">
      <c r="A30" s="11" t="s">
        <v>29</v>
      </c>
      <c r="B30" s="17">
        <v>2641663.2800000003</v>
      </c>
      <c r="C30" s="17">
        <v>3335883.3</v>
      </c>
      <c r="D30" s="12">
        <f t="shared" si="0"/>
        <v>0.26279655899218146</v>
      </c>
      <c r="E30" s="17">
        <v>10149317.789999999</v>
      </c>
      <c r="F30" s="17">
        <v>13267147.700000007</v>
      </c>
      <c r="G30" s="12">
        <f t="shared" si="1"/>
        <v>0.3071960080974081</v>
      </c>
    </row>
    <row r="31" spans="1:7" s="13" customFormat="1" x14ac:dyDescent="0.3">
      <c r="A31" s="11" t="s">
        <v>30</v>
      </c>
      <c r="B31" s="17">
        <v>4007390.6400000006</v>
      </c>
      <c r="C31" s="17">
        <v>5044707.22</v>
      </c>
      <c r="D31" s="12">
        <f t="shared" si="0"/>
        <v>0.25885087658936068</v>
      </c>
      <c r="E31" s="17">
        <v>15746616.389999999</v>
      </c>
      <c r="F31" s="17">
        <v>21014365.209999993</v>
      </c>
      <c r="G31" s="12">
        <f t="shared" si="1"/>
        <v>0.33453211086956536</v>
      </c>
    </row>
    <row r="32" spans="1:7" s="13" customFormat="1" x14ac:dyDescent="0.3">
      <c r="A32" s="11" t="s">
        <v>31</v>
      </c>
      <c r="B32" s="17">
        <v>1685575.2000000002</v>
      </c>
      <c r="C32" s="17">
        <v>2079081.4</v>
      </c>
      <c r="D32" s="12">
        <f t="shared" si="0"/>
        <v>0.23345514338369466</v>
      </c>
      <c r="E32" s="17">
        <v>6453500.1300000008</v>
      </c>
      <c r="F32" s="17">
        <v>8262372.370000001</v>
      </c>
      <c r="G32" s="12">
        <f t="shared" si="1"/>
        <v>0.28029320578939854</v>
      </c>
    </row>
    <row r="33" spans="1:7" s="13" customFormat="1" x14ac:dyDescent="0.3">
      <c r="A33" s="11" t="s">
        <v>32</v>
      </c>
      <c r="B33" s="17">
        <v>3176968.44</v>
      </c>
      <c r="C33" s="17">
        <v>3959012.7799999993</v>
      </c>
      <c r="D33" s="12">
        <f t="shared" si="0"/>
        <v>0.24616056305551437</v>
      </c>
      <c r="E33" s="17">
        <v>12612739.579999998</v>
      </c>
      <c r="F33" s="17">
        <v>16379392.809999999</v>
      </c>
      <c r="G33" s="12">
        <f t="shared" si="1"/>
        <v>0.29863878550008094</v>
      </c>
    </row>
    <row r="34" spans="1:7" s="13" customFormat="1" x14ac:dyDescent="0.3">
      <c r="A34" s="11" t="s">
        <v>33</v>
      </c>
      <c r="B34" s="17">
        <v>2036901.2999999998</v>
      </c>
      <c r="C34" s="17">
        <v>2483562.2299999995</v>
      </c>
      <c r="D34" s="12">
        <f t="shared" si="0"/>
        <v>0.21928452301542523</v>
      </c>
      <c r="E34" s="17">
        <v>7781970.1900000013</v>
      </c>
      <c r="F34" s="17">
        <v>9873797.2000000011</v>
      </c>
      <c r="G34" s="12">
        <f t="shared" si="1"/>
        <v>0.26880429491853386</v>
      </c>
    </row>
    <row r="35" spans="1:7" s="13" customFormat="1" x14ac:dyDescent="0.3">
      <c r="A35" s="11" t="s">
        <v>34</v>
      </c>
      <c r="B35" s="17">
        <v>12199483.220000001</v>
      </c>
      <c r="C35" s="17">
        <v>14533053.870000001</v>
      </c>
      <c r="D35" s="12">
        <f t="shared" si="0"/>
        <v>0.19128438540530235</v>
      </c>
      <c r="E35" s="17">
        <v>48483126.729999989</v>
      </c>
      <c r="F35" s="17">
        <v>61361180.409999982</v>
      </c>
      <c r="G35" s="12">
        <f t="shared" si="1"/>
        <v>0.26561928960805692</v>
      </c>
    </row>
    <row r="36" spans="1:7" s="13" customFormat="1" x14ac:dyDescent="0.3">
      <c r="A36" s="11" t="s">
        <v>35</v>
      </c>
      <c r="B36" s="17">
        <v>23565130.390000001</v>
      </c>
      <c r="C36" s="17">
        <v>28789698.200000003</v>
      </c>
      <c r="D36" s="12">
        <f t="shared" si="0"/>
        <v>0.22170757061531376</v>
      </c>
      <c r="E36" s="17">
        <v>92898152.969999999</v>
      </c>
      <c r="F36" s="17">
        <v>119660755.44000003</v>
      </c>
      <c r="G36" s="12">
        <f t="shared" si="1"/>
        <v>0.28808540982125441</v>
      </c>
    </row>
    <row r="37" spans="1:7" s="13" customFormat="1" x14ac:dyDescent="0.3">
      <c r="A37" s="11" t="s">
        <v>36</v>
      </c>
      <c r="B37" s="17">
        <v>2839542.76</v>
      </c>
      <c r="C37" s="17">
        <v>3456440.65</v>
      </c>
      <c r="D37" s="12">
        <f t="shared" si="0"/>
        <v>0.21725254456108289</v>
      </c>
      <c r="E37" s="17">
        <v>10872312.16</v>
      </c>
      <c r="F37" s="17">
        <v>13884339.970000004</v>
      </c>
      <c r="G37" s="12">
        <f t="shared" si="1"/>
        <v>0.27703654619865192</v>
      </c>
    </row>
    <row r="38" spans="1:7" s="13" customFormat="1" x14ac:dyDescent="0.3">
      <c r="A38" s="11" t="s">
        <v>37</v>
      </c>
      <c r="B38" s="17">
        <v>1932600.8399999999</v>
      </c>
      <c r="C38" s="17">
        <v>2379164.13</v>
      </c>
      <c r="D38" s="12">
        <f t="shared" si="0"/>
        <v>0.23106855836821438</v>
      </c>
      <c r="E38" s="17">
        <v>7365370.8399999989</v>
      </c>
      <c r="F38" s="17">
        <v>9486240.9700000007</v>
      </c>
      <c r="G38" s="12">
        <f t="shared" si="1"/>
        <v>0.28795157447903907</v>
      </c>
    </row>
    <row r="39" spans="1:7" s="13" customFormat="1" x14ac:dyDescent="0.3">
      <c r="A39" s="11" t="s">
        <v>38</v>
      </c>
      <c r="B39" s="17">
        <v>1843561.9300000002</v>
      </c>
      <c r="C39" s="17">
        <v>2269838.08</v>
      </c>
      <c r="D39" s="12">
        <f t="shared" si="0"/>
        <v>0.23122420953875955</v>
      </c>
      <c r="E39" s="17">
        <v>7156167.4299999997</v>
      </c>
      <c r="F39" s="17">
        <v>9307854.290000001</v>
      </c>
      <c r="G39" s="12">
        <f t="shared" si="1"/>
        <v>0.30067586889872433</v>
      </c>
    </row>
    <row r="40" spans="1:7" s="13" customFormat="1" x14ac:dyDescent="0.3">
      <c r="A40" s="11" t="s">
        <v>39</v>
      </c>
      <c r="B40" s="17">
        <v>2665627.67</v>
      </c>
      <c r="C40" s="17">
        <v>3245169.8</v>
      </c>
      <c r="D40" s="12">
        <f t="shared" si="0"/>
        <v>0.217413008021484</v>
      </c>
      <c r="E40" s="17">
        <v>10259987.800000003</v>
      </c>
      <c r="F40" s="17">
        <v>13123323.629999997</v>
      </c>
      <c r="G40" s="12">
        <f t="shared" si="1"/>
        <v>0.27907789812381578</v>
      </c>
    </row>
    <row r="41" spans="1:7" s="13" customFormat="1" x14ac:dyDescent="0.3">
      <c r="A41" s="11" t="s">
        <v>40</v>
      </c>
      <c r="B41" s="17">
        <v>1939935.31</v>
      </c>
      <c r="C41" s="17">
        <v>2427607.9</v>
      </c>
      <c r="D41" s="12">
        <f t="shared" si="0"/>
        <v>0.25138600626842544</v>
      </c>
      <c r="E41" s="17">
        <v>7430459.1500000013</v>
      </c>
      <c r="F41" s="17">
        <v>9680339.1400000025</v>
      </c>
      <c r="G41" s="12">
        <f t="shared" si="1"/>
        <v>0.30279151591863607</v>
      </c>
    </row>
    <row r="42" spans="1:7" s="13" customFormat="1" x14ac:dyDescent="0.3">
      <c r="A42" s="11" t="s">
        <v>41</v>
      </c>
      <c r="B42" s="17">
        <v>7659614.790000001</v>
      </c>
      <c r="C42" s="17">
        <v>9101654.9600000009</v>
      </c>
      <c r="D42" s="12">
        <f t="shared" si="0"/>
        <v>0.18826536445183284</v>
      </c>
      <c r="E42" s="17">
        <v>30524464.089999996</v>
      </c>
      <c r="F42" s="17">
        <v>38269160.780000001</v>
      </c>
      <c r="G42" s="12">
        <f t="shared" si="1"/>
        <v>0.25372097171518293</v>
      </c>
    </row>
    <row r="43" spans="1:7" s="13" customFormat="1" x14ac:dyDescent="0.3">
      <c r="A43" s="11" t="s">
        <v>42</v>
      </c>
      <c r="B43" s="17">
        <v>3129693.0399999991</v>
      </c>
      <c r="C43" s="17">
        <v>3743496.37</v>
      </c>
      <c r="D43" s="12">
        <f t="shared" si="0"/>
        <v>0.19612253411280278</v>
      </c>
      <c r="E43" s="17">
        <v>12335447.389999999</v>
      </c>
      <c r="F43" s="17">
        <v>15327399.800000003</v>
      </c>
      <c r="G43" s="12">
        <f t="shared" si="1"/>
        <v>0.24254916059432885</v>
      </c>
    </row>
    <row r="44" spans="1:7" s="13" customFormat="1" x14ac:dyDescent="0.3">
      <c r="A44" s="11" t="s">
        <v>43</v>
      </c>
      <c r="B44" s="17">
        <v>3191823.54</v>
      </c>
      <c r="C44" s="17">
        <v>3923740.2499999995</v>
      </c>
      <c r="D44" s="12">
        <f t="shared" si="0"/>
        <v>0.22930989161136384</v>
      </c>
      <c r="E44" s="17">
        <v>12588817.349999996</v>
      </c>
      <c r="F44" s="17">
        <v>16223692.57</v>
      </c>
      <c r="G44" s="12">
        <f t="shared" si="1"/>
        <v>0.28873841910177567</v>
      </c>
    </row>
    <row r="45" spans="1:7" s="13" customFormat="1" x14ac:dyDescent="0.3">
      <c r="A45" s="11" t="s">
        <v>44</v>
      </c>
      <c r="B45" s="17">
        <v>2337683.29</v>
      </c>
      <c r="C45" s="17">
        <v>2898641.9699999997</v>
      </c>
      <c r="D45" s="12">
        <f t="shared" si="0"/>
        <v>0.23996350677597555</v>
      </c>
      <c r="E45" s="17">
        <v>9181714.8999999966</v>
      </c>
      <c r="F45" s="17">
        <v>11798505.720000001</v>
      </c>
      <c r="G45" s="12">
        <f t="shared" si="1"/>
        <v>0.28500022582927342</v>
      </c>
    </row>
    <row r="46" spans="1:7" s="13" customFormat="1" x14ac:dyDescent="0.3">
      <c r="A46" s="11" t="s">
        <v>45</v>
      </c>
      <c r="B46" s="17">
        <v>1758222.6400000001</v>
      </c>
      <c r="C46" s="17">
        <v>2131858.25</v>
      </c>
      <c r="D46" s="12">
        <f t="shared" si="0"/>
        <v>0.2125075638884959</v>
      </c>
      <c r="E46" s="17">
        <v>6708896.1999999993</v>
      </c>
      <c r="F46" s="17">
        <v>8510673.519999994</v>
      </c>
      <c r="G46" s="12">
        <f t="shared" si="1"/>
        <v>0.2685653893407971</v>
      </c>
    </row>
    <row r="47" spans="1:7" s="13" customFormat="1" x14ac:dyDescent="0.3">
      <c r="A47" s="11" t="s">
        <v>46</v>
      </c>
      <c r="B47" s="17">
        <v>2643911.0099999998</v>
      </c>
      <c r="C47" s="17">
        <v>3166496.9699999997</v>
      </c>
      <c r="D47" s="12">
        <f t="shared" si="0"/>
        <v>0.19765641053100347</v>
      </c>
      <c r="E47" s="17">
        <v>10224453.290000003</v>
      </c>
      <c r="F47" s="17">
        <v>12896360.270000001</v>
      </c>
      <c r="G47" s="12">
        <f t="shared" si="1"/>
        <v>0.26132516861446753</v>
      </c>
    </row>
    <row r="48" spans="1:7" s="13" customFormat="1" x14ac:dyDescent="0.3">
      <c r="A48" s="11" t="s">
        <v>47</v>
      </c>
      <c r="B48" s="17">
        <v>3399692.74</v>
      </c>
      <c r="C48" s="17">
        <v>4108246.71</v>
      </c>
      <c r="D48" s="12">
        <f t="shared" si="0"/>
        <v>0.20841706124301096</v>
      </c>
      <c r="E48" s="17">
        <v>13425837.229999999</v>
      </c>
      <c r="F48" s="17">
        <v>17049917.249999996</v>
      </c>
      <c r="G48" s="12">
        <f t="shared" si="1"/>
        <v>0.26993326061647771</v>
      </c>
    </row>
    <row r="49" spans="1:7" s="13" customFormat="1" x14ac:dyDescent="0.3">
      <c r="A49" s="11" t="s">
        <v>48</v>
      </c>
      <c r="B49" s="17">
        <v>7330700.2400000002</v>
      </c>
      <c r="C49" s="17">
        <v>8891556.4199999999</v>
      </c>
      <c r="D49" s="12">
        <f t="shared" si="0"/>
        <v>0.21292047538421777</v>
      </c>
      <c r="E49" s="17">
        <v>28246539.350000013</v>
      </c>
      <c r="F49" s="17">
        <v>36345337.009999998</v>
      </c>
      <c r="G49" s="12">
        <f t="shared" si="1"/>
        <v>0.28671822624529697</v>
      </c>
    </row>
    <row r="50" spans="1:7" s="13" customFormat="1" x14ac:dyDescent="0.3">
      <c r="A50" s="11" t="s">
        <v>49</v>
      </c>
      <c r="B50" s="17">
        <v>2675700.3499999996</v>
      </c>
      <c r="C50" s="17">
        <v>3312371.05</v>
      </c>
      <c r="D50" s="12">
        <f t="shared" si="0"/>
        <v>0.23794544108797555</v>
      </c>
      <c r="E50" s="17">
        <v>10068106.930000003</v>
      </c>
      <c r="F50" s="17">
        <v>13172309.200000007</v>
      </c>
      <c r="G50" s="12">
        <f t="shared" si="1"/>
        <v>0.30832035173865613</v>
      </c>
    </row>
    <row r="51" spans="1:7" s="13" customFormat="1" x14ac:dyDescent="0.3">
      <c r="A51" s="11" t="s">
        <v>50</v>
      </c>
      <c r="B51" s="17">
        <v>76641033.560000017</v>
      </c>
      <c r="C51" s="17">
        <v>92597976.520000011</v>
      </c>
      <c r="D51" s="12">
        <f t="shared" si="0"/>
        <v>0.20820365043104183</v>
      </c>
      <c r="E51" s="17">
        <v>299474141.38999999</v>
      </c>
      <c r="F51" s="17">
        <v>380556857.69999993</v>
      </c>
      <c r="G51" s="12">
        <f t="shared" si="1"/>
        <v>0.27075030897044061</v>
      </c>
    </row>
    <row r="52" spans="1:7" s="13" customFormat="1" x14ac:dyDescent="0.3">
      <c r="A52" s="11" t="s">
        <v>51</v>
      </c>
      <c r="B52" s="17">
        <v>1935457.42</v>
      </c>
      <c r="C52" s="17">
        <v>2340538.5199999996</v>
      </c>
      <c r="D52" s="12">
        <f t="shared" si="0"/>
        <v>0.20929476195864827</v>
      </c>
      <c r="E52" s="17">
        <v>7388532.240000003</v>
      </c>
      <c r="F52" s="17">
        <v>9345194.4300000016</v>
      </c>
      <c r="G52" s="12">
        <f t="shared" si="1"/>
        <v>0.26482420681702235</v>
      </c>
    </row>
    <row r="53" spans="1:7" s="13" customFormat="1" x14ac:dyDescent="0.3">
      <c r="A53" s="11" t="s">
        <v>52</v>
      </c>
      <c r="B53" s="17">
        <v>1753086.6099999999</v>
      </c>
      <c r="C53" s="17">
        <v>2166289.2999999998</v>
      </c>
      <c r="D53" s="12">
        <f t="shared" si="0"/>
        <v>0.23570010040747502</v>
      </c>
      <c r="E53" s="17">
        <v>6808576.2299999995</v>
      </c>
      <c r="F53" s="17">
        <v>8775542.4099999983</v>
      </c>
      <c r="G53" s="12">
        <f t="shared" si="1"/>
        <v>0.28889537453265746</v>
      </c>
    </row>
    <row r="54" spans="1:7" s="13" customFormat="1" x14ac:dyDescent="0.3">
      <c r="A54" s="11" t="s">
        <v>53</v>
      </c>
      <c r="B54" s="17">
        <v>1864117.4700000002</v>
      </c>
      <c r="C54" s="17">
        <v>2334214.1999999997</v>
      </c>
      <c r="D54" s="12">
        <f t="shared" si="0"/>
        <v>0.25218192392135008</v>
      </c>
      <c r="E54" s="17">
        <v>7253106.0300000031</v>
      </c>
      <c r="F54" s="17">
        <v>9533335.3600000013</v>
      </c>
      <c r="G54" s="12">
        <f t="shared" si="1"/>
        <v>0.31437970444229091</v>
      </c>
    </row>
    <row r="55" spans="1:7" s="13" customFormat="1" x14ac:dyDescent="0.3">
      <c r="A55" s="11" t="s">
        <v>54</v>
      </c>
      <c r="B55" s="17">
        <v>1868990.5</v>
      </c>
      <c r="C55" s="17">
        <v>2311254.0099999998</v>
      </c>
      <c r="D55" s="12">
        <f t="shared" si="0"/>
        <v>0.23663229427864918</v>
      </c>
      <c r="E55" s="17">
        <v>7231252.2300000023</v>
      </c>
      <c r="F55" s="17">
        <v>9366500.7899999991</v>
      </c>
      <c r="G55" s="12">
        <f t="shared" si="1"/>
        <v>0.29528060868096651</v>
      </c>
    </row>
    <row r="56" spans="1:7" s="13" customFormat="1" x14ac:dyDescent="0.3">
      <c r="A56" s="11" t="s">
        <v>55</v>
      </c>
      <c r="B56" s="17">
        <v>4612747.0600000005</v>
      </c>
      <c r="C56" s="17">
        <v>5611401.5700000003</v>
      </c>
      <c r="D56" s="12">
        <f t="shared" si="0"/>
        <v>0.21649886651274564</v>
      </c>
      <c r="E56" s="17">
        <v>18161950.429999992</v>
      </c>
      <c r="F56" s="17">
        <v>23410622.739999998</v>
      </c>
      <c r="G56" s="12">
        <f t="shared" si="1"/>
        <v>0.28899276706152799</v>
      </c>
    </row>
    <row r="57" spans="1:7" s="13" customFormat="1" x14ac:dyDescent="0.3">
      <c r="A57" s="11" t="s">
        <v>56</v>
      </c>
      <c r="B57" s="17">
        <v>3020656.09</v>
      </c>
      <c r="C57" s="17">
        <v>3990288.9300000006</v>
      </c>
      <c r="D57" s="12">
        <f t="shared" si="0"/>
        <v>0.32100073994189815</v>
      </c>
      <c r="E57" s="17">
        <v>12321092.35</v>
      </c>
      <c r="F57" s="17">
        <v>16465431.210000012</v>
      </c>
      <c r="G57" s="12">
        <f t="shared" si="1"/>
        <v>0.33636131783396728</v>
      </c>
    </row>
    <row r="58" spans="1:7" s="13" customFormat="1" x14ac:dyDescent="0.3">
      <c r="A58" s="11" t="s">
        <v>57</v>
      </c>
      <c r="B58" s="17">
        <v>1836066.1</v>
      </c>
      <c r="C58" s="17">
        <v>2244214.4500000002</v>
      </c>
      <c r="D58" s="12">
        <f t="shared" si="0"/>
        <v>0.22229501977080246</v>
      </c>
      <c r="E58" s="17">
        <v>7001604.410000002</v>
      </c>
      <c r="F58" s="17">
        <v>8971824.9800000004</v>
      </c>
      <c r="G58" s="12">
        <f t="shared" si="1"/>
        <v>0.28139558515845908</v>
      </c>
    </row>
    <row r="59" spans="1:7" s="13" customFormat="1" x14ac:dyDescent="0.3">
      <c r="A59" s="11" t="s">
        <v>58</v>
      </c>
      <c r="B59" s="17">
        <v>2408116.79</v>
      </c>
      <c r="C59" s="17">
        <v>2894398.33</v>
      </c>
      <c r="D59" s="12">
        <f t="shared" si="0"/>
        <v>0.20193436714504198</v>
      </c>
      <c r="E59" s="17">
        <v>9310080.5100000016</v>
      </c>
      <c r="F59" s="17">
        <v>11729332.130000003</v>
      </c>
      <c r="G59" s="12">
        <f t="shared" si="1"/>
        <v>0.25985292150819439</v>
      </c>
    </row>
    <row r="60" spans="1:7" s="13" customFormat="1" x14ac:dyDescent="0.3">
      <c r="A60" s="11" t="s">
        <v>59</v>
      </c>
      <c r="B60" s="17">
        <v>6574257.25</v>
      </c>
      <c r="C60" s="17">
        <v>7894275.8399999999</v>
      </c>
      <c r="D60" s="12">
        <f t="shared" si="0"/>
        <v>0.20078596559329953</v>
      </c>
      <c r="E60" s="17">
        <v>26467823.200000018</v>
      </c>
      <c r="F60" s="17">
        <v>33740576.140000008</v>
      </c>
      <c r="G60" s="12">
        <f t="shared" si="1"/>
        <v>0.27477714676588838</v>
      </c>
    </row>
    <row r="61" spans="1:7" s="13" customFormat="1" x14ac:dyDescent="0.3">
      <c r="A61" s="11" t="s">
        <v>60</v>
      </c>
      <c r="B61" s="17">
        <v>4078070.15</v>
      </c>
      <c r="C61" s="17">
        <v>4991057.53</v>
      </c>
      <c r="D61" s="12">
        <f t="shared" si="0"/>
        <v>0.22387731118357546</v>
      </c>
      <c r="E61" s="17">
        <v>16132149.440000007</v>
      </c>
      <c r="F61" s="17">
        <v>20612414.379999995</v>
      </c>
      <c r="G61" s="12">
        <f t="shared" si="1"/>
        <v>0.27772275211454933</v>
      </c>
    </row>
    <row r="62" spans="1:7" s="13" customFormat="1" x14ac:dyDescent="0.3">
      <c r="A62" s="11" t="s">
        <v>61</v>
      </c>
      <c r="B62" s="17">
        <v>1813916.38</v>
      </c>
      <c r="C62" s="17">
        <v>2258266</v>
      </c>
      <c r="D62" s="12">
        <f t="shared" si="0"/>
        <v>0.24496698133350558</v>
      </c>
      <c r="E62" s="17">
        <v>6925333.879999999</v>
      </c>
      <c r="F62" s="17">
        <v>9091849.0999999959</v>
      </c>
      <c r="G62" s="12">
        <f t="shared" si="1"/>
        <v>0.31283910025721351</v>
      </c>
    </row>
    <row r="63" spans="1:7" s="13" customFormat="1" x14ac:dyDescent="0.3">
      <c r="A63" s="11" t="s">
        <v>62</v>
      </c>
      <c r="B63" s="17">
        <v>5292325.9399999995</v>
      </c>
      <c r="C63" s="17">
        <v>6448051.1699999999</v>
      </c>
      <c r="D63" s="12">
        <f t="shared" si="0"/>
        <v>0.21837756084992765</v>
      </c>
      <c r="E63" s="17">
        <v>20702264.719999999</v>
      </c>
      <c r="F63" s="17">
        <v>26791629.010000013</v>
      </c>
      <c r="G63" s="12">
        <f t="shared" si="1"/>
        <v>0.2941400070165856</v>
      </c>
    </row>
    <row r="64" spans="1:7" s="13" customFormat="1" x14ac:dyDescent="0.3">
      <c r="A64" s="11" t="s">
        <v>63</v>
      </c>
      <c r="B64" s="17">
        <v>1996401.9899999998</v>
      </c>
      <c r="C64" s="17">
        <v>2391123.58</v>
      </c>
      <c r="D64" s="12">
        <f t="shared" si="0"/>
        <v>0.19771648795040542</v>
      </c>
      <c r="E64" s="17">
        <v>7903416.3500000006</v>
      </c>
      <c r="F64" s="17">
        <v>9960303.4700000025</v>
      </c>
      <c r="G64" s="12">
        <f t="shared" si="1"/>
        <v>0.26025291202076195</v>
      </c>
    </row>
    <row r="65" spans="1:7" s="13" customFormat="1" x14ac:dyDescent="0.3">
      <c r="A65" s="11" t="s">
        <v>64</v>
      </c>
      <c r="B65" s="17">
        <v>1845007.64</v>
      </c>
      <c r="C65" s="17">
        <v>2209112.77</v>
      </c>
      <c r="D65" s="12">
        <f t="shared" si="0"/>
        <v>0.1973461367346967</v>
      </c>
      <c r="E65" s="17">
        <v>7093190.9299999988</v>
      </c>
      <c r="F65" s="17">
        <v>8937318.5600000024</v>
      </c>
      <c r="G65" s="12">
        <f t="shared" si="1"/>
        <v>0.25998561834849743</v>
      </c>
    </row>
    <row r="66" spans="1:7" s="13" customFormat="1" x14ac:dyDescent="0.3">
      <c r="A66" s="11" t="s">
        <v>65</v>
      </c>
      <c r="B66" s="17">
        <v>4903065.09</v>
      </c>
      <c r="C66" s="17">
        <v>5818734.0900000008</v>
      </c>
      <c r="D66" s="12">
        <f t="shared" si="0"/>
        <v>0.18675440427408252</v>
      </c>
      <c r="E66" s="17">
        <v>19238297.350000009</v>
      </c>
      <c r="F66" s="17">
        <v>24247541.370000001</v>
      </c>
      <c r="G66" s="12">
        <f t="shared" si="1"/>
        <v>0.26037876059754272</v>
      </c>
    </row>
    <row r="67" spans="1:7" s="13" customFormat="1" x14ac:dyDescent="0.3">
      <c r="A67" s="11" t="s">
        <v>66</v>
      </c>
      <c r="B67" s="17">
        <v>2194160.0500000003</v>
      </c>
      <c r="C67" s="17">
        <v>2669410.2000000002</v>
      </c>
      <c r="D67" s="12">
        <f t="shared" si="0"/>
        <v>0.21659775912882928</v>
      </c>
      <c r="E67" s="17">
        <v>8415105.3300000001</v>
      </c>
      <c r="F67" s="17">
        <v>10746482.629999997</v>
      </c>
      <c r="G67" s="12">
        <f t="shared" si="1"/>
        <v>0.27704671641941259</v>
      </c>
    </row>
    <row r="68" spans="1:7" s="13" customFormat="1" x14ac:dyDescent="0.3">
      <c r="A68" s="11" t="s">
        <v>67</v>
      </c>
      <c r="B68" s="17">
        <v>2618464.4400000004</v>
      </c>
      <c r="C68" s="17">
        <v>3306952.79</v>
      </c>
      <c r="D68" s="12">
        <f t="shared" si="0"/>
        <v>0.26293591751049306</v>
      </c>
      <c r="E68" s="17">
        <v>10061826.029999997</v>
      </c>
      <c r="F68" s="17">
        <v>13287514.329999993</v>
      </c>
      <c r="G68" s="12">
        <f t="shared" si="1"/>
        <v>0.32058676927849805</v>
      </c>
    </row>
    <row r="69" spans="1:7" s="13" customFormat="1" x14ac:dyDescent="0.3">
      <c r="A69" s="11" t="s">
        <v>68</v>
      </c>
      <c r="B69" s="17">
        <v>1824670.5899999999</v>
      </c>
      <c r="C69" s="17">
        <v>2292624.44</v>
      </c>
      <c r="D69" s="12">
        <f t="shared" si="0"/>
        <v>0.25645935905614614</v>
      </c>
      <c r="E69" s="17">
        <v>6908087.7000000011</v>
      </c>
      <c r="F69" s="17">
        <v>9068333.3199999984</v>
      </c>
      <c r="G69" s="12">
        <f t="shared" si="1"/>
        <v>0.31271253548214184</v>
      </c>
    </row>
    <row r="70" spans="1:7" s="13" customFormat="1" x14ac:dyDescent="0.3">
      <c r="A70" s="11" t="s">
        <v>69</v>
      </c>
      <c r="B70" s="17">
        <v>2205017.4400000004</v>
      </c>
      <c r="C70" s="17">
        <v>2667924.66</v>
      </c>
      <c r="D70" s="12">
        <f t="shared" si="0"/>
        <v>0.20993358673843399</v>
      </c>
      <c r="E70" s="17">
        <v>8486881.0399999972</v>
      </c>
      <c r="F70" s="17">
        <v>10834404.029999999</v>
      </c>
      <c r="G70" s="12">
        <f t="shared" si="1"/>
        <v>0.27660609108761625</v>
      </c>
    </row>
    <row r="71" spans="1:7" s="13" customFormat="1" x14ac:dyDescent="0.3">
      <c r="A71" s="11" t="s">
        <v>70</v>
      </c>
      <c r="B71" s="17">
        <v>4151406.2299999995</v>
      </c>
      <c r="C71" s="17">
        <v>5071364.1100000013</v>
      </c>
      <c r="D71" s="12">
        <f t="shared" ref="D71:D84" si="2">+(C71/B71)-1</f>
        <v>0.22160150778595367</v>
      </c>
      <c r="E71" s="17">
        <v>16012458.410000004</v>
      </c>
      <c r="F71" s="17">
        <v>20716462.989999995</v>
      </c>
      <c r="G71" s="12">
        <f t="shared" ref="G71:G83" si="3">+(F71/E71)-1</f>
        <v>0.29377154085610457</v>
      </c>
    </row>
    <row r="72" spans="1:7" s="13" customFormat="1" x14ac:dyDescent="0.3">
      <c r="A72" s="11" t="s">
        <v>71</v>
      </c>
      <c r="B72" s="17">
        <v>2374375.1</v>
      </c>
      <c r="C72" s="17">
        <v>2911239.9999999995</v>
      </c>
      <c r="D72" s="12">
        <f t="shared" si="2"/>
        <v>0.22610787149848366</v>
      </c>
      <c r="E72" s="17">
        <v>9304499.9299999978</v>
      </c>
      <c r="F72" s="17">
        <v>11812460.129999997</v>
      </c>
      <c r="G72" s="12">
        <f t="shared" si="3"/>
        <v>0.26954271791799567</v>
      </c>
    </row>
    <row r="73" spans="1:7" s="13" customFormat="1" x14ac:dyDescent="0.3">
      <c r="A73" s="11" t="s">
        <v>72</v>
      </c>
      <c r="B73" s="17">
        <v>4453484.6099999994</v>
      </c>
      <c r="C73" s="17">
        <v>5397432</v>
      </c>
      <c r="D73" s="12">
        <f t="shared" si="2"/>
        <v>0.21195703424694234</v>
      </c>
      <c r="E73" s="17">
        <v>17181903.84999999</v>
      </c>
      <c r="F73" s="17">
        <v>21916388.500000007</v>
      </c>
      <c r="G73" s="12">
        <f t="shared" si="3"/>
        <v>0.2755506427769947</v>
      </c>
    </row>
    <row r="74" spans="1:7" s="13" customFormat="1" x14ac:dyDescent="0.3">
      <c r="A74" s="11" t="s">
        <v>73</v>
      </c>
      <c r="B74" s="17">
        <v>10059073.110000001</v>
      </c>
      <c r="C74" s="17">
        <v>12502588.510000002</v>
      </c>
      <c r="D74" s="12">
        <f t="shared" si="2"/>
        <v>0.24291655635456455</v>
      </c>
      <c r="E74" s="17">
        <v>39877860.350000009</v>
      </c>
      <c r="F74" s="17">
        <v>52597269.19000002</v>
      </c>
      <c r="G74" s="12">
        <f t="shared" si="3"/>
        <v>0.31895916000418034</v>
      </c>
    </row>
    <row r="75" spans="1:7" s="13" customFormat="1" x14ac:dyDescent="0.3">
      <c r="A75" s="11" t="s">
        <v>74</v>
      </c>
      <c r="B75" s="17">
        <v>2080687.31</v>
      </c>
      <c r="C75" s="17">
        <v>2523450.6100000003</v>
      </c>
      <c r="D75" s="12">
        <f t="shared" si="2"/>
        <v>0.21279665515910717</v>
      </c>
      <c r="E75" s="17">
        <v>7949917.0499999998</v>
      </c>
      <c r="F75" s="17">
        <v>10091153.840000002</v>
      </c>
      <c r="G75" s="12">
        <f t="shared" si="3"/>
        <v>0.26934077129773337</v>
      </c>
    </row>
    <row r="76" spans="1:7" s="13" customFormat="1" x14ac:dyDescent="0.3">
      <c r="A76" s="11" t="s">
        <v>75</v>
      </c>
      <c r="B76" s="17">
        <v>2451598.4299999997</v>
      </c>
      <c r="C76" s="17">
        <v>3044535.74</v>
      </c>
      <c r="D76" s="12">
        <f t="shared" si="2"/>
        <v>0.24185743584441788</v>
      </c>
      <c r="E76" s="17">
        <v>10058343</v>
      </c>
      <c r="F76" s="17">
        <v>13047283.029999996</v>
      </c>
      <c r="G76" s="12">
        <f t="shared" si="3"/>
        <v>0.29716028077388046</v>
      </c>
    </row>
    <row r="77" spans="1:7" s="13" customFormat="1" x14ac:dyDescent="0.3">
      <c r="A77" s="11" t="s">
        <v>76</v>
      </c>
      <c r="B77" s="17">
        <v>1817661.35</v>
      </c>
      <c r="C77" s="17">
        <v>2226403.67</v>
      </c>
      <c r="D77" s="12">
        <f t="shared" si="2"/>
        <v>0.22487264748188651</v>
      </c>
      <c r="E77" s="17">
        <v>6922949.0600000005</v>
      </c>
      <c r="F77" s="17">
        <v>8851604.459999999</v>
      </c>
      <c r="G77" s="12">
        <f t="shared" si="3"/>
        <v>0.27858870306348882</v>
      </c>
    </row>
    <row r="78" spans="1:7" s="13" customFormat="1" x14ac:dyDescent="0.3">
      <c r="A78" s="11" t="s">
        <v>77</v>
      </c>
      <c r="B78" s="17">
        <v>5206213.88</v>
      </c>
      <c r="C78" s="17">
        <v>6379451.7800000003</v>
      </c>
      <c r="D78" s="12">
        <f t="shared" si="2"/>
        <v>0.22535338098710622</v>
      </c>
      <c r="E78" s="17">
        <v>20878264.500000004</v>
      </c>
      <c r="F78" s="17">
        <v>27457196.569999993</v>
      </c>
      <c r="G78" s="12">
        <f t="shared" si="3"/>
        <v>0.31510914472800122</v>
      </c>
    </row>
    <row r="79" spans="1:7" s="13" customFormat="1" x14ac:dyDescent="0.3">
      <c r="A79" s="11" t="s">
        <v>78</v>
      </c>
      <c r="B79" s="17">
        <v>2904055.67</v>
      </c>
      <c r="C79" s="17">
        <v>3632609.8699999996</v>
      </c>
      <c r="D79" s="12">
        <f t="shared" si="2"/>
        <v>0.25087473615820866</v>
      </c>
      <c r="E79" s="17">
        <v>11246319.510000002</v>
      </c>
      <c r="F79" s="17">
        <v>15022051.470000003</v>
      </c>
      <c r="G79" s="12">
        <f t="shared" si="3"/>
        <v>0.33573045445158267</v>
      </c>
    </row>
    <row r="80" spans="1:7" s="13" customFormat="1" x14ac:dyDescent="0.3">
      <c r="A80" s="11" t="s">
        <v>79</v>
      </c>
      <c r="B80" s="17">
        <v>1764534.3199999998</v>
      </c>
      <c r="C80" s="17">
        <v>2151053.71</v>
      </c>
      <c r="D80" s="12">
        <f t="shared" si="2"/>
        <v>0.21904894998018531</v>
      </c>
      <c r="E80" s="17">
        <v>6751775.3100000024</v>
      </c>
      <c r="F80" s="17">
        <v>8631724.8299999945</v>
      </c>
      <c r="G80" s="12">
        <f t="shared" si="3"/>
        <v>0.27843780838139165</v>
      </c>
    </row>
    <row r="81" spans="1:7" s="13" customFormat="1" x14ac:dyDescent="0.3">
      <c r="A81" s="11" t="s">
        <v>80</v>
      </c>
      <c r="B81" s="17">
        <v>2651237.1799999997</v>
      </c>
      <c r="C81" s="17">
        <v>3265465.8800000008</v>
      </c>
      <c r="D81" s="12">
        <f t="shared" si="2"/>
        <v>0.23167625463067809</v>
      </c>
      <c r="E81" s="17">
        <v>10374967.189999996</v>
      </c>
      <c r="F81" s="17">
        <v>13176377.659999996</v>
      </c>
      <c r="G81" s="12">
        <f t="shared" si="3"/>
        <v>0.2700163208901678</v>
      </c>
    </row>
    <row r="82" spans="1:7" s="13" customFormat="1" x14ac:dyDescent="0.3">
      <c r="A82" s="11" t="s">
        <v>81</v>
      </c>
      <c r="B82" s="17">
        <v>1937021.9799999997</v>
      </c>
      <c r="C82" s="17">
        <v>2327588.64</v>
      </c>
      <c r="D82" s="12">
        <f t="shared" si="2"/>
        <v>0.20163253903809619</v>
      </c>
      <c r="E82" s="17">
        <v>7620522.0199999996</v>
      </c>
      <c r="F82" s="17">
        <v>9576306.1699999999</v>
      </c>
      <c r="G82" s="12">
        <f t="shared" si="3"/>
        <v>0.25664700461032197</v>
      </c>
    </row>
    <row r="83" spans="1:7" s="13" customFormat="1" ht="14.25" thickBot="1" x14ac:dyDescent="0.35">
      <c r="A83" s="14" t="s">
        <v>82</v>
      </c>
      <c r="B83" s="18">
        <v>9552093.8500000015</v>
      </c>
      <c r="C83" s="18">
        <v>11349208.559999999</v>
      </c>
      <c r="D83" s="15">
        <f t="shared" si="2"/>
        <v>0.18813830121654385</v>
      </c>
      <c r="E83" s="18">
        <v>37134846.249999993</v>
      </c>
      <c r="F83" s="18">
        <v>47166242.199999973</v>
      </c>
      <c r="G83" s="15">
        <f t="shared" si="3"/>
        <v>0.27013430680354533</v>
      </c>
    </row>
    <row r="84" spans="1:7" s="13" customFormat="1" ht="14.25" thickBot="1" x14ac:dyDescent="0.35">
      <c r="A84" s="22" t="s">
        <v>95</v>
      </c>
      <c r="B84" s="19">
        <f>SUM(B6:B83)</f>
        <v>427964119.61000019</v>
      </c>
      <c r="C84" s="20">
        <f>SUM(C6:C83)</f>
        <v>520282713.98999995</v>
      </c>
      <c r="D84" s="16">
        <f t="shared" si="2"/>
        <v>0.21571573445018899</v>
      </c>
      <c r="E84" s="20">
        <f>SUM(E6:E83)</f>
        <v>1680411892.1999998</v>
      </c>
      <c r="F84" s="20">
        <f>SUM(F6:F83)</f>
        <v>2156780482.7199998</v>
      </c>
      <c r="G84" s="16">
        <f>+(F84/E84)-1</f>
        <v>0.28348322975525786</v>
      </c>
    </row>
    <row r="85" spans="1:7" x14ac:dyDescent="0.25">
      <c r="D85" s="4"/>
      <c r="G85" s="4"/>
    </row>
    <row r="86" spans="1:7" x14ac:dyDescent="0.25">
      <c r="D86" s="4"/>
      <c r="E86" s="28"/>
      <c r="F86" s="28"/>
      <c r="G86" s="4"/>
    </row>
    <row r="87" spans="1:7" x14ac:dyDescent="0.25">
      <c r="F87" s="28"/>
    </row>
  </sheetData>
  <mergeCells count="4">
    <mergeCell ref="D4:D5"/>
    <mergeCell ref="G4:G5"/>
    <mergeCell ref="B4:C4"/>
    <mergeCell ref="E4:F4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86"/>
  <sheetViews>
    <sheetView tabSelected="1"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3" sqref="I1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93</v>
      </c>
    </row>
    <row r="2" spans="1:7" x14ac:dyDescent="0.25">
      <c r="A2" s="1"/>
    </row>
    <row r="3" spans="1:7" s="6" customFormat="1" ht="15" customHeight="1" x14ac:dyDescent="0.25">
      <c r="A3" s="5"/>
      <c r="B3" s="61" t="s">
        <v>0</v>
      </c>
      <c r="C3" s="62"/>
      <c r="D3" s="5"/>
      <c r="E3" s="61" t="s">
        <v>0</v>
      </c>
      <c r="F3" s="62"/>
      <c r="G3" s="5"/>
    </row>
    <row r="4" spans="1:7" ht="15" customHeight="1" x14ac:dyDescent="0.25">
      <c r="A4" s="63" t="s">
        <v>83</v>
      </c>
      <c r="B4" s="25">
        <v>42156</v>
      </c>
      <c r="C4" s="26">
        <v>42522</v>
      </c>
      <c r="D4" s="57" t="s">
        <v>85</v>
      </c>
      <c r="E4" s="21" t="s">
        <v>86</v>
      </c>
      <c r="F4" s="7" t="s">
        <v>87</v>
      </c>
      <c r="G4" s="57" t="s">
        <v>85</v>
      </c>
    </row>
    <row r="5" spans="1:7" s="10" customFormat="1" ht="15" customHeight="1" x14ac:dyDescent="0.2">
      <c r="A5" s="64"/>
      <c r="B5" s="27" t="s">
        <v>84</v>
      </c>
      <c r="C5" s="9" t="s">
        <v>84</v>
      </c>
      <c r="D5" s="58"/>
      <c r="E5" s="27" t="s">
        <v>84</v>
      </c>
      <c r="F5" s="9" t="s">
        <v>84</v>
      </c>
      <c r="G5" s="58"/>
    </row>
    <row r="6" spans="1:7" s="13" customFormat="1" x14ac:dyDescent="0.3">
      <c r="A6" s="11" t="s">
        <v>5</v>
      </c>
      <c r="B6" s="17">
        <v>930158.57000000007</v>
      </c>
      <c r="C6" s="17">
        <v>1206289.8600000001</v>
      </c>
      <c r="D6" s="12">
        <f>+(C6/B6)-1</f>
        <v>0.29686474855572209</v>
      </c>
      <c r="E6" s="17">
        <v>4703518.6600000011</v>
      </c>
      <c r="F6" s="17">
        <v>6124959.7399999965</v>
      </c>
      <c r="G6" s="12">
        <f>+(F6/E6)-1</f>
        <v>0.3022080239817726</v>
      </c>
    </row>
    <row r="7" spans="1:7" s="13" customFormat="1" x14ac:dyDescent="0.3">
      <c r="A7" s="11" t="s">
        <v>6</v>
      </c>
      <c r="B7" s="17">
        <v>1089712.7499999998</v>
      </c>
      <c r="C7" s="17">
        <v>1400731.4899999998</v>
      </c>
      <c r="D7" s="12">
        <f t="shared" ref="D7:D70" si="0">+(C7/B7)-1</f>
        <v>0.28541350920231046</v>
      </c>
      <c r="E7" s="17">
        <v>5510333.7400000002</v>
      </c>
      <c r="F7" s="17">
        <v>7112240.8800000018</v>
      </c>
      <c r="G7" s="12">
        <f t="shared" ref="G7:G70" si="1">+(F7/E7)-1</f>
        <v>0.29070964039285241</v>
      </c>
    </row>
    <row r="8" spans="1:7" s="13" customFormat="1" x14ac:dyDescent="0.3">
      <c r="A8" s="11" t="s">
        <v>7</v>
      </c>
      <c r="B8" s="17">
        <v>1005972.7300000001</v>
      </c>
      <c r="C8" s="17">
        <v>1301918.8800000001</v>
      </c>
      <c r="D8" s="12">
        <f t="shared" si="0"/>
        <v>0.29418903830524301</v>
      </c>
      <c r="E8" s="17">
        <v>5086886.9799999986</v>
      </c>
      <c r="F8" s="17">
        <v>6610517.7100000018</v>
      </c>
      <c r="G8" s="12">
        <f t="shared" si="1"/>
        <v>0.29952124668592561</v>
      </c>
    </row>
    <row r="9" spans="1:7" s="13" customFormat="1" x14ac:dyDescent="0.3">
      <c r="A9" s="11" t="s">
        <v>8</v>
      </c>
      <c r="B9" s="17">
        <v>1007639.3899999999</v>
      </c>
      <c r="C9" s="17">
        <v>1312762.4099999999</v>
      </c>
      <c r="D9" s="12">
        <f t="shared" si="0"/>
        <v>0.30280973831322733</v>
      </c>
      <c r="E9" s="17">
        <v>5095314.6800000025</v>
      </c>
      <c r="F9" s="17">
        <v>6665576.0399999972</v>
      </c>
      <c r="G9" s="12">
        <f t="shared" si="1"/>
        <v>0.30817750396526922</v>
      </c>
    </row>
    <row r="10" spans="1:7" s="13" customFormat="1" x14ac:dyDescent="0.3">
      <c r="A10" s="11" t="s">
        <v>9</v>
      </c>
      <c r="B10" s="17">
        <v>1838780.3199999998</v>
      </c>
      <c r="C10" s="17">
        <v>2370976.89</v>
      </c>
      <c r="D10" s="12">
        <f t="shared" si="0"/>
        <v>0.28942912005932309</v>
      </c>
      <c r="E10" s="17">
        <v>9298132.3099999987</v>
      </c>
      <c r="F10" s="17">
        <v>12038680.440000005</v>
      </c>
      <c r="G10" s="12">
        <f t="shared" si="1"/>
        <v>0.29474178669759188</v>
      </c>
    </row>
    <row r="11" spans="1:7" s="13" customFormat="1" x14ac:dyDescent="0.3">
      <c r="A11" s="11" t="s">
        <v>10</v>
      </c>
      <c r="B11" s="17">
        <v>1706207.37</v>
      </c>
      <c r="C11" s="17">
        <v>2180508.8299999996</v>
      </c>
      <c r="D11" s="12">
        <f t="shared" si="0"/>
        <v>0.277985823024548</v>
      </c>
      <c r="E11" s="17">
        <v>8627752.7899999972</v>
      </c>
      <c r="F11" s="17">
        <v>11071575.100000001</v>
      </c>
      <c r="G11" s="12">
        <f t="shared" si="1"/>
        <v>0.2832513134628194</v>
      </c>
    </row>
    <row r="12" spans="1:7" s="13" customFormat="1" x14ac:dyDescent="0.3">
      <c r="A12" s="11" t="s">
        <v>11</v>
      </c>
      <c r="B12" s="17">
        <v>1073805.4999999998</v>
      </c>
      <c r="C12" s="17">
        <v>1446427.5699999998</v>
      </c>
      <c r="D12" s="12">
        <f t="shared" si="0"/>
        <v>0.34701076684744137</v>
      </c>
      <c r="E12" s="17">
        <v>5429895.7200000025</v>
      </c>
      <c r="F12" s="17">
        <v>7344263.4799999949</v>
      </c>
      <c r="G12" s="12">
        <f t="shared" si="1"/>
        <v>0.35256068600890034</v>
      </c>
    </row>
    <row r="13" spans="1:7" s="13" customFormat="1" x14ac:dyDescent="0.3">
      <c r="A13" s="11" t="s">
        <v>12</v>
      </c>
      <c r="B13" s="17">
        <v>994972.84</v>
      </c>
      <c r="C13" s="17">
        <v>1298352.23</v>
      </c>
      <c r="D13" s="12">
        <f t="shared" si="0"/>
        <v>0.30491223257913247</v>
      </c>
      <c r="E13" s="17">
        <v>5031263.8899999997</v>
      </c>
      <c r="F13" s="17">
        <v>6592408.1100000003</v>
      </c>
      <c r="G13" s="12">
        <f t="shared" si="1"/>
        <v>0.31028867778191627</v>
      </c>
    </row>
    <row r="14" spans="1:7" s="13" customFormat="1" x14ac:dyDescent="0.3">
      <c r="A14" s="11" t="s">
        <v>13</v>
      </c>
      <c r="B14" s="17">
        <v>1425728.34</v>
      </c>
      <c r="C14" s="17">
        <v>1822241.1700000002</v>
      </c>
      <c r="D14" s="12">
        <f t="shared" si="0"/>
        <v>0.27811246986926008</v>
      </c>
      <c r="E14" s="17">
        <v>7209458.7099999972</v>
      </c>
      <c r="F14" s="17">
        <v>9252464.2199999951</v>
      </c>
      <c r="G14" s="12">
        <f t="shared" si="1"/>
        <v>0.28337848820275702</v>
      </c>
    </row>
    <row r="15" spans="1:7" s="13" customFormat="1" x14ac:dyDescent="0.3">
      <c r="A15" s="11" t="s">
        <v>14</v>
      </c>
      <c r="B15" s="17">
        <v>4813532.1900000004</v>
      </c>
      <c r="C15" s="17">
        <v>6361375.3199999994</v>
      </c>
      <c r="D15" s="12">
        <f t="shared" si="0"/>
        <v>0.32156077261010263</v>
      </c>
      <c r="E15" s="17">
        <v>24340514.680000003</v>
      </c>
      <c r="F15" s="17">
        <v>32300004.300000004</v>
      </c>
      <c r="G15" s="12">
        <f t="shared" si="1"/>
        <v>0.32700580594296613</v>
      </c>
    </row>
    <row r="16" spans="1:7" s="13" customFormat="1" x14ac:dyDescent="0.3">
      <c r="A16" s="11" t="s">
        <v>15</v>
      </c>
      <c r="B16" s="17">
        <v>4022039.0800000005</v>
      </c>
      <c r="C16" s="17">
        <v>5257536.54</v>
      </c>
      <c r="D16" s="12">
        <f t="shared" si="0"/>
        <v>0.30718186358348354</v>
      </c>
      <c r="E16" s="17">
        <v>20338183.509999994</v>
      </c>
      <c r="F16" s="17">
        <v>26695241.940000005</v>
      </c>
      <c r="G16" s="12">
        <f t="shared" si="1"/>
        <v>0.31256766008008219</v>
      </c>
    </row>
    <row r="17" spans="1:7" s="13" customFormat="1" x14ac:dyDescent="0.3">
      <c r="A17" s="11" t="s">
        <v>16</v>
      </c>
      <c r="B17" s="17">
        <v>1132564.22</v>
      </c>
      <c r="C17" s="17">
        <v>1528819.3199999998</v>
      </c>
      <c r="D17" s="12">
        <f t="shared" si="0"/>
        <v>0.34987428792338138</v>
      </c>
      <c r="E17" s="17">
        <v>5727020.2099999981</v>
      </c>
      <c r="F17" s="17">
        <v>7762609.1699999971</v>
      </c>
      <c r="G17" s="12">
        <f t="shared" si="1"/>
        <v>0.35543596588774728</v>
      </c>
    </row>
    <row r="18" spans="1:7" s="13" customFormat="1" x14ac:dyDescent="0.3">
      <c r="A18" s="11" t="s">
        <v>17</v>
      </c>
      <c r="B18" s="17">
        <v>1023028.1500000001</v>
      </c>
      <c r="C18" s="17">
        <v>1325688.4800000002</v>
      </c>
      <c r="D18" s="12">
        <f t="shared" si="0"/>
        <v>0.29584750918144342</v>
      </c>
      <c r="E18" s="17">
        <v>5173130.7200000016</v>
      </c>
      <c r="F18" s="17">
        <v>6731208.4699999988</v>
      </c>
      <c r="G18" s="12">
        <f t="shared" si="1"/>
        <v>0.30118661876767661</v>
      </c>
    </row>
    <row r="19" spans="1:7" s="13" customFormat="1" x14ac:dyDescent="0.3">
      <c r="A19" s="11" t="s">
        <v>18</v>
      </c>
      <c r="B19" s="17">
        <v>950177.05999999994</v>
      </c>
      <c r="C19" s="17">
        <v>1226444.9600000002</v>
      </c>
      <c r="D19" s="12">
        <f t="shared" si="0"/>
        <v>0.29075412534164968</v>
      </c>
      <c r="E19" s="17">
        <v>4804745.1599999983</v>
      </c>
      <c r="F19" s="17">
        <v>6227297.6900000013</v>
      </c>
      <c r="G19" s="12">
        <f t="shared" si="1"/>
        <v>0.29607242062344952</v>
      </c>
    </row>
    <row r="20" spans="1:7" s="13" customFormat="1" x14ac:dyDescent="0.3">
      <c r="A20" s="11" t="s">
        <v>19</v>
      </c>
      <c r="B20" s="17">
        <v>8335649.7000000002</v>
      </c>
      <c r="C20" s="17">
        <v>10675093.120000003</v>
      </c>
      <c r="D20" s="12">
        <f t="shared" si="0"/>
        <v>0.28065519835844377</v>
      </c>
      <c r="E20" s="17">
        <v>42150752.460000001</v>
      </c>
      <c r="F20" s="17">
        <v>54202988.540000021</v>
      </c>
      <c r="G20" s="12">
        <f t="shared" si="1"/>
        <v>0.28593169461060719</v>
      </c>
    </row>
    <row r="21" spans="1:7" s="13" customFormat="1" x14ac:dyDescent="0.3">
      <c r="A21" s="11" t="s">
        <v>20</v>
      </c>
      <c r="B21" s="17">
        <v>17241646.329999998</v>
      </c>
      <c r="C21" s="17">
        <v>22047188.799999993</v>
      </c>
      <c r="D21" s="12">
        <f t="shared" si="0"/>
        <v>0.27871714672852788</v>
      </c>
      <c r="E21" s="17">
        <v>87185569.340000004</v>
      </c>
      <c r="F21" s="17">
        <v>111945020.99000002</v>
      </c>
      <c r="G21" s="12">
        <f t="shared" si="1"/>
        <v>0.28398566227680289</v>
      </c>
    </row>
    <row r="22" spans="1:7" s="13" customFormat="1" x14ac:dyDescent="0.3">
      <c r="A22" s="11" t="s">
        <v>21</v>
      </c>
      <c r="B22" s="17">
        <v>986417.33</v>
      </c>
      <c r="C22" s="17">
        <v>1264169.93</v>
      </c>
      <c r="D22" s="12">
        <f t="shared" si="0"/>
        <v>0.28157716977660963</v>
      </c>
      <c r="E22" s="17">
        <v>4988001.4500000011</v>
      </c>
      <c r="F22" s="17">
        <v>6418846.9700000007</v>
      </c>
      <c r="G22" s="12">
        <f t="shared" si="1"/>
        <v>0.28685747876035594</v>
      </c>
    </row>
    <row r="23" spans="1:7" s="13" customFormat="1" x14ac:dyDescent="0.3">
      <c r="A23" s="11" t="s">
        <v>22</v>
      </c>
      <c r="B23" s="17">
        <v>3168953.91</v>
      </c>
      <c r="C23" s="17">
        <v>4165331.2699999996</v>
      </c>
      <c r="D23" s="12">
        <f t="shared" si="0"/>
        <v>0.31441838167977632</v>
      </c>
      <c r="E23" s="17">
        <v>16024400.790000001</v>
      </c>
      <c r="F23" s="17">
        <v>21149548.840000004</v>
      </c>
      <c r="G23" s="12">
        <f t="shared" si="1"/>
        <v>0.3198339904976879</v>
      </c>
    </row>
    <row r="24" spans="1:7" s="13" customFormat="1" x14ac:dyDescent="0.3">
      <c r="A24" s="11" t="s">
        <v>23</v>
      </c>
      <c r="B24" s="17">
        <v>2744253.8899999997</v>
      </c>
      <c r="C24" s="17">
        <v>3456479.8</v>
      </c>
      <c r="D24" s="12">
        <f t="shared" si="0"/>
        <v>0.25953353390345391</v>
      </c>
      <c r="E24" s="17">
        <v>13876826.720000003</v>
      </c>
      <c r="F24" s="17">
        <v>17550341.980000004</v>
      </c>
      <c r="G24" s="12">
        <f t="shared" si="1"/>
        <v>0.26472300433827134</v>
      </c>
    </row>
    <row r="25" spans="1:7" s="13" customFormat="1" x14ac:dyDescent="0.3">
      <c r="A25" s="11" t="s">
        <v>24</v>
      </c>
      <c r="B25" s="17">
        <v>907566.14</v>
      </c>
      <c r="C25" s="17">
        <v>1179121.17</v>
      </c>
      <c r="D25" s="12">
        <f t="shared" si="0"/>
        <v>0.29921238577719511</v>
      </c>
      <c r="E25" s="17">
        <v>4589275.9300000006</v>
      </c>
      <c r="F25" s="17">
        <v>5987009.9399999995</v>
      </c>
      <c r="G25" s="12">
        <f t="shared" si="1"/>
        <v>0.30456525851126992</v>
      </c>
    </row>
    <row r="26" spans="1:7" s="13" customFormat="1" x14ac:dyDescent="0.3">
      <c r="A26" s="11" t="s">
        <v>25</v>
      </c>
      <c r="B26" s="17">
        <v>1048768.6499999999</v>
      </c>
      <c r="C26" s="17">
        <v>1359487.75</v>
      </c>
      <c r="D26" s="12">
        <f t="shared" si="0"/>
        <v>0.29627039290314428</v>
      </c>
      <c r="E26" s="17">
        <v>5303292.4099999992</v>
      </c>
      <c r="F26" s="17">
        <v>6902824.9899999965</v>
      </c>
      <c r="G26" s="12">
        <f t="shared" si="1"/>
        <v>0.30161123625464903</v>
      </c>
    </row>
    <row r="27" spans="1:7" s="13" customFormat="1" x14ac:dyDescent="0.3">
      <c r="A27" s="11" t="s">
        <v>26</v>
      </c>
      <c r="B27" s="17">
        <v>3156565.1500000004</v>
      </c>
      <c r="C27" s="17">
        <v>4183403.8600000003</v>
      </c>
      <c r="D27" s="12">
        <f t="shared" si="0"/>
        <v>0.32530255553255416</v>
      </c>
      <c r="E27" s="17">
        <v>15961754.689999996</v>
      </c>
      <c r="F27" s="17">
        <v>21241312.630000003</v>
      </c>
      <c r="G27" s="12">
        <f t="shared" si="1"/>
        <v>0.3307630046029737</v>
      </c>
    </row>
    <row r="28" spans="1:7" s="13" customFormat="1" x14ac:dyDescent="0.3">
      <c r="A28" s="11" t="s">
        <v>27</v>
      </c>
      <c r="B28" s="17">
        <v>2493959.79</v>
      </c>
      <c r="C28" s="17">
        <v>3245545.4299999997</v>
      </c>
      <c r="D28" s="12">
        <f t="shared" si="0"/>
        <v>0.30136237280714129</v>
      </c>
      <c r="E28" s="17">
        <v>12611168.359999998</v>
      </c>
      <c r="F28" s="17">
        <v>16479318.690000005</v>
      </c>
      <c r="G28" s="12">
        <f t="shared" si="1"/>
        <v>0.30672418443551797</v>
      </c>
    </row>
    <row r="29" spans="1:7" s="13" customFormat="1" x14ac:dyDescent="0.3">
      <c r="A29" s="11" t="s">
        <v>28</v>
      </c>
      <c r="B29" s="17">
        <v>1177619.3900000001</v>
      </c>
      <c r="C29" s="17">
        <v>1525515.9799999997</v>
      </c>
      <c r="D29" s="12">
        <f t="shared" si="0"/>
        <v>0.29542362579474823</v>
      </c>
      <c r="E29" s="17">
        <v>5954849.9500000002</v>
      </c>
      <c r="F29" s="17">
        <v>7745836.3900000006</v>
      </c>
      <c r="G29" s="12">
        <f t="shared" si="1"/>
        <v>0.30076096879653536</v>
      </c>
    </row>
    <row r="30" spans="1:7" s="13" customFormat="1" x14ac:dyDescent="0.3">
      <c r="A30" s="11" t="s">
        <v>29</v>
      </c>
      <c r="B30" s="17">
        <v>1281636.9999999998</v>
      </c>
      <c r="C30" s="17">
        <v>1659468.3899999997</v>
      </c>
      <c r="D30" s="12">
        <f t="shared" si="0"/>
        <v>0.29480374708283241</v>
      </c>
      <c r="E30" s="17">
        <v>6480834.1600000001</v>
      </c>
      <c r="F30" s="17">
        <v>8425982.4199999999</v>
      </c>
      <c r="G30" s="12">
        <f t="shared" si="1"/>
        <v>0.30013856426161034</v>
      </c>
    </row>
    <row r="31" spans="1:7" s="13" customFormat="1" x14ac:dyDescent="0.3">
      <c r="A31" s="11" t="s">
        <v>30</v>
      </c>
      <c r="B31" s="17">
        <v>1837113.6499999997</v>
      </c>
      <c r="C31" s="17">
        <v>2424117.4400000004</v>
      </c>
      <c r="D31" s="12">
        <f t="shared" si="0"/>
        <v>0.31952502775209402</v>
      </c>
      <c r="E31" s="17">
        <v>9289704.4900000002</v>
      </c>
      <c r="F31" s="17">
        <v>12308502.369999994</v>
      </c>
      <c r="G31" s="12">
        <f t="shared" si="1"/>
        <v>0.32496166947502036</v>
      </c>
    </row>
    <row r="32" spans="1:7" s="13" customFormat="1" x14ac:dyDescent="0.3">
      <c r="A32" s="11" t="s">
        <v>31</v>
      </c>
      <c r="B32" s="17">
        <v>937843.68000000017</v>
      </c>
      <c r="C32" s="17">
        <v>1209760.73</v>
      </c>
      <c r="D32" s="12">
        <f t="shared" si="0"/>
        <v>0.28993856417521502</v>
      </c>
      <c r="E32" s="17">
        <v>4742379.8900000006</v>
      </c>
      <c r="F32" s="17">
        <v>6142583.2000000002</v>
      </c>
      <c r="G32" s="12">
        <f t="shared" si="1"/>
        <v>0.29525329949895673</v>
      </c>
    </row>
    <row r="33" spans="1:7" s="13" customFormat="1" x14ac:dyDescent="0.3">
      <c r="A33" s="11" t="s">
        <v>32</v>
      </c>
      <c r="B33" s="17">
        <v>1536116.27</v>
      </c>
      <c r="C33" s="17">
        <v>2004809.98</v>
      </c>
      <c r="D33" s="12">
        <f t="shared" si="0"/>
        <v>0.30511603786346186</v>
      </c>
      <c r="E33" s="17">
        <v>7767655.6300000008</v>
      </c>
      <c r="F33" s="17">
        <v>10179460.82</v>
      </c>
      <c r="G33" s="12">
        <f t="shared" si="1"/>
        <v>0.31049332062111512</v>
      </c>
    </row>
    <row r="34" spans="1:7" s="13" customFormat="1" x14ac:dyDescent="0.3">
      <c r="A34" s="11" t="s">
        <v>33</v>
      </c>
      <c r="B34" s="17">
        <v>1061490.78</v>
      </c>
      <c r="C34" s="17">
        <v>1357285.52</v>
      </c>
      <c r="D34" s="12">
        <f t="shared" si="0"/>
        <v>0.27865973550896039</v>
      </c>
      <c r="E34" s="17">
        <v>5367624.1400000006</v>
      </c>
      <c r="F34" s="17">
        <v>6891643.160000002</v>
      </c>
      <c r="G34" s="12">
        <f t="shared" si="1"/>
        <v>0.2839280434415814</v>
      </c>
    </row>
    <row r="35" spans="1:7" s="13" customFormat="1" x14ac:dyDescent="0.3">
      <c r="A35" s="11" t="s">
        <v>34</v>
      </c>
      <c r="B35" s="17">
        <v>4653274.33</v>
      </c>
      <c r="C35" s="17">
        <v>5824679.9900000002</v>
      </c>
      <c r="D35" s="12">
        <f t="shared" si="0"/>
        <v>0.25173793267417355</v>
      </c>
      <c r="E35" s="17">
        <v>23530141.140000012</v>
      </c>
      <c r="F35" s="17">
        <v>29574923.5</v>
      </c>
      <c r="G35" s="12">
        <f t="shared" si="1"/>
        <v>0.25689528694429176</v>
      </c>
    </row>
    <row r="36" spans="1:7" s="13" customFormat="1" x14ac:dyDescent="0.3">
      <c r="A36" s="11" t="s">
        <v>35</v>
      </c>
      <c r="B36" s="17">
        <v>9305696.8199999984</v>
      </c>
      <c r="C36" s="17">
        <v>11986084.160000002</v>
      </c>
      <c r="D36" s="12">
        <f t="shared" si="0"/>
        <v>0.28803725200237107</v>
      </c>
      <c r="E36" s="17">
        <v>47055974.889999986</v>
      </c>
      <c r="F36" s="17">
        <v>60859570.590000026</v>
      </c>
      <c r="G36" s="12">
        <f t="shared" si="1"/>
        <v>0.29334416579972911</v>
      </c>
    </row>
    <row r="37" spans="1:7" s="13" customFormat="1" x14ac:dyDescent="0.3">
      <c r="A37" s="11" t="s">
        <v>36</v>
      </c>
      <c r="B37" s="17">
        <v>1352914.15</v>
      </c>
      <c r="C37" s="17">
        <v>1755360.6999999997</v>
      </c>
      <c r="D37" s="12">
        <f t="shared" si="0"/>
        <v>0.29746643569364672</v>
      </c>
      <c r="E37" s="17">
        <v>6841260.3499999996</v>
      </c>
      <c r="F37" s="17">
        <v>8912877.4299999978</v>
      </c>
      <c r="G37" s="12">
        <f t="shared" si="1"/>
        <v>0.30281219746300092</v>
      </c>
    </row>
    <row r="38" spans="1:7" s="13" customFormat="1" x14ac:dyDescent="0.3">
      <c r="A38" s="11" t="s">
        <v>37</v>
      </c>
      <c r="B38" s="17">
        <v>1039361.3200000001</v>
      </c>
      <c r="C38" s="17">
        <v>1350415.5899999999</v>
      </c>
      <c r="D38" s="12">
        <f t="shared" si="0"/>
        <v>0.29927443326445879</v>
      </c>
      <c r="E38" s="17">
        <v>5255722.5700000022</v>
      </c>
      <c r="F38" s="17">
        <v>6856760.8100000005</v>
      </c>
      <c r="G38" s="12">
        <f t="shared" si="1"/>
        <v>0.30462761659811077</v>
      </c>
    </row>
    <row r="39" spans="1:7" s="13" customFormat="1" x14ac:dyDescent="0.3">
      <c r="A39" s="11" t="s">
        <v>38</v>
      </c>
      <c r="B39" s="17">
        <v>980917.39</v>
      </c>
      <c r="C39" s="17">
        <v>1266922.6999999997</v>
      </c>
      <c r="D39" s="12">
        <f t="shared" si="0"/>
        <v>0.29156921155205517</v>
      </c>
      <c r="E39" s="17">
        <v>4960190.0100000016</v>
      </c>
      <c r="F39" s="17">
        <v>6432824.1500000004</v>
      </c>
      <c r="G39" s="12">
        <f t="shared" si="1"/>
        <v>0.29689067092814825</v>
      </c>
    </row>
    <row r="40" spans="1:7" s="13" customFormat="1" x14ac:dyDescent="0.3">
      <c r="A40" s="11" t="s">
        <v>39</v>
      </c>
      <c r="B40" s="17">
        <v>1350266.0499999998</v>
      </c>
      <c r="C40" s="17">
        <v>1757850.1799999997</v>
      </c>
      <c r="D40" s="12">
        <f t="shared" si="0"/>
        <v>0.30185468263828441</v>
      </c>
      <c r="E40" s="17">
        <v>6827869.549999998</v>
      </c>
      <c r="F40" s="17">
        <v>8925517.7699999996</v>
      </c>
      <c r="G40" s="12">
        <f t="shared" si="1"/>
        <v>0.30721855545702415</v>
      </c>
    </row>
    <row r="41" spans="1:7" s="13" customFormat="1" x14ac:dyDescent="0.3">
      <c r="A41" s="11" t="s">
        <v>40</v>
      </c>
      <c r="B41" s="17">
        <v>1047046.44</v>
      </c>
      <c r="C41" s="17">
        <v>1372413.8500000003</v>
      </c>
      <c r="D41" s="12">
        <f t="shared" si="0"/>
        <v>0.31074783082209834</v>
      </c>
      <c r="E41" s="17">
        <v>5294583.7900000019</v>
      </c>
      <c r="F41" s="17">
        <v>6968457.3799999999</v>
      </c>
      <c r="G41" s="12">
        <f t="shared" si="1"/>
        <v>0.31614828594487077</v>
      </c>
    </row>
    <row r="42" spans="1:7" s="13" customFormat="1" x14ac:dyDescent="0.3">
      <c r="A42" s="11" t="s">
        <v>41</v>
      </c>
      <c r="B42" s="17">
        <v>3294286.1399999997</v>
      </c>
      <c r="C42" s="17">
        <v>4146492.6999999993</v>
      </c>
      <c r="D42" s="12">
        <f t="shared" si="0"/>
        <v>0.25869233083681054</v>
      </c>
      <c r="E42" s="17">
        <v>16658166.4</v>
      </c>
      <c r="F42" s="17">
        <v>21053895.669999991</v>
      </c>
      <c r="G42" s="12">
        <f t="shared" si="1"/>
        <v>0.26387833837462393</v>
      </c>
    </row>
    <row r="43" spans="1:7" s="13" customFormat="1" x14ac:dyDescent="0.3">
      <c r="A43" s="11" t="s">
        <v>42</v>
      </c>
      <c r="B43" s="17">
        <v>1503727.6700000002</v>
      </c>
      <c r="C43" s="17">
        <v>1881437.7899999998</v>
      </c>
      <c r="D43" s="12">
        <f t="shared" si="0"/>
        <v>0.25118252961322418</v>
      </c>
      <c r="E43" s="17">
        <v>7603876.7100000018</v>
      </c>
      <c r="F43" s="17">
        <v>9553036.2299999986</v>
      </c>
      <c r="G43" s="12">
        <f t="shared" si="1"/>
        <v>0.2563376017705048</v>
      </c>
    </row>
    <row r="44" spans="1:7" s="13" customFormat="1" x14ac:dyDescent="0.3">
      <c r="A44" s="11" t="s">
        <v>43</v>
      </c>
      <c r="B44" s="17">
        <v>1500561.04</v>
      </c>
      <c r="C44" s="17">
        <v>1954326.4799999997</v>
      </c>
      <c r="D44" s="12">
        <f t="shared" si="0"/>
        <v>0.30239718872082655</v>
      </c>
      <c r="E44" s="17">
        <v>7587863.9799999967</v>
      </c>
      <c r="F44" s="17">
        <v>9923129.9499999993</v>
      </c>
      <c r="G44" s="12">
        <f t="shared" si="1"/>
        <v>0.30776328834508226</v>
      </c>
    </row>
    <row r="45" spans="1:7" s="13" customFormat="1" x14ac:dyDescent="0.3">
      <c r="A45" s="11" t="s">
        <v>44</v>
      </c>
      <c r="B45" s="17">
        <v>1186878.5699999998</v>
      </c>
      <c r="C45" s="17">
        <v>1537604.2599999998</v>
      </c>
      <c r="D45" s="12">
        <f t="shared" si="0"/>
        <v>0.29550258877788993</v>
      </c>
      <c r="E45" s="17">
        <v>6001670.7000000039</v>
      </c>
      <c r="F45" s="17">
        <v>7807214.8599999994</v>
      </c>
      <c r="G45" s="12">
        <f t="shared" si="1"/>
        <v>0.30084025769691003</v>
      </c>
    </row>
    <row r="46" spans="1:7" s="13" customFormat="1" x14ac:dyDescent="0.3">
      <c r="A46" s="11" t="s">
        <v>45</v>
      </c>
      <c r="B46" s="17">
        <v>967713.80999999994</v>
      </c>
      <c r="C46" s="17">
        <v>1238557.1500000001</v>
      </c>
      <c r="D46" s="12">
        <f t="shared" si="0"/>
        <v>0.27987958547372616</v>
      </c>
      <c r="E46" s="17">
        <v>4893423.6100000013</v>
      </c>
      <c r="F46" s="17">
        <v>6288797.5700000022</v>
      </c>
      <c r="G46" s="12">
        <f t="shared" si="1"/>
        <v>0.28515290545222194</v>
      </c>
    </row>
    <row r="47" spans="1:7" s="13" customFormat="1" x14ac:dyDescent="0.3">
      <c r="A47" s="11" t="s">
        <v>46</v>
      </c>
      <c r="B47" s="17">
        <v>1307155.29</v>
      </c>
      <c r="C47" s="17">
        <v>1654944.28</v>
      </c>
      <c r="D47" s="12">
        <f t="shared" si="0"/>
        <v>0.26606554910549307</v>
      </c>
      <c r="E47" s="17">
        <v>6609872.2099999962</v>
      </c>
      <c r="F47" s="17">
        <v>8403011.0800000001</v>
      </c>
      <c r="G47" s="12">
        <f t="shared" si="1"/>
        <v>0.27128192694666398</v>
      </c>
    </row>
    <row r="48" spans="1:7" s="13" customFormat="1" x14ac:dyDescent="0.3">
      <c r="A48" s="11" t="s">
        <v>47</v>
      </c>
      <c r="B48" s="17">
        <v>1589041.73</v>
      </c>
      <c r="C48" s="17">
        <v>2040524.2500000002</v>
      </c>
      <c r="D48" s="12">
        <f t="shared" si="0"/>
        <v>0.28412250696525154</v>
      </c>
      <c r="E48" s="17">
        <v>8035283.0100000026</v>
      </c>
      <c r="F48" s="17">
        <v>10360800.690000005</v>
      </c>
      <c r="G48" s="12">
        <f t="shared" si="1"/>
        <v>0.28941328850593928</v>
      </c>
    </row>
    <row r="49" spans="1:7" s="13" customFormat="1" x14ac:dyDescent="0.3">
      <c r="A49" s="11" t="s">
        <v>48</v>
      </c>
      <c r="B49" s="17">
        <v>3036714.3000000003</v>
      </c>
      <c r="C49" s="17">
        <v>3962439.7899999996</v>
      </c>
      <c r="D49" s="12">
        <f t="shared" si="0"/>
        <v>0.30484444651246889</v>
      </c>
      <c r="E49" s="17">
        <v>15355706.860000005</v>
      </c>
      <c r="F49" s="17">
        <v>20119363.549999993</v>
      </c>
      <c r="G49" s="12">
        <f t="shared" si="1"/>
        <v>0.31022060615189329</v>
      </c>
    </row>
    <row r="50" spans="1:7" s="13" customFormat="1" x14ac:dyDescent="0.3">
      <c r="A50" s="11" t="s">
        <v>49</v>
      </c>
      <c r="B50" s="17">
        <v>1188767.3899999999</v>
      </c>
      <c r="C50" s="17">
        <v>1578464.9999999998</v>
      </c>
      <c r="D50" s="12">
        <f t="shared" si="0"/>
        <v>0.32781653776690489</v>
      </c>
      <c r="E50" s="17">
        <v>6011222.0899999999</v>
      </c>
      <c r="F50" s="17">
        <v>8014686.1399999978</v>
      </c>
      <c r="G50" s="12">
        <f t="shared" si="1"/>
        <v>0.33328731163216729</v>
      </c>
    </row>
    <row r="51" spans="1:7" s="13" customFormat="1" x14ac:dyDescent="0.3">
      <c r="A51" s="11" t="s">
        <v>50</v>
      </c>
      <c r="B51" s="17">
        <v>29018488.309999999</v>
      </c>
      <c r="C51" s="17">
        <v>37694630.989999995</v>
      </c>
      <c r="D51" s="12">
        <f t="shared" si="0"/>
        <v>0.29898672140719773</v>
      </c>
      <c r="E51" s="17">
        <v>146737346.18000004</v>
      </c>
      <c r="F51" s="17">
        <v>191395206.74000001</v>
      </c>
      <c r="G51" s="12">
        <f t="shared" si="1"/>
        <v>0.30433875030845248</v>
      </c>
    </row>
    <row r="52" spans="1:7" s="13" customFormat="1" x14ac:dyDescent="0.3">
      <c r="A52" s="11" t="s">
        <v>51</v>
      </c>
      <c r="B52" s="17">
        <v>1064120.3999999997</v>
      </c>
      <c r="C52" s="17">
        <v>1360086.18</v>
      </c>
      <c r="D52" s="12">
        <f t="shared" si="0"/>
        <v>0.27813185425258302</v>
      </c>
      <c r="E52" s="17">
        <v>5380921.2300000042</v>
      </c>
      <c r="F52" s="17">
        <v>6905863.4700000007</v>
      </c>
      <c r="G52" s="12">
        <f t="shared" si="1"/>
        <v>0.28339798611026978</v>
      </c>
    </row>
    <row r="53" spans="1:7" s="13" customFormat="1" x14ac:dyDescent="0.3">
      <c r="A53" s="11" t="s">
        <v>52</v>
      </c>
      <c r="B53" s="17">
        <v>953250.97000000009</v>
      </c>
      <c r="C53" s="17">
        <v>1233697.8900000001</v>
      </c>
      <c r="D53" s="12">
        <f t="shared" si="0"/>
        <v>0.29420050839287382</v>
      </c>
      <c r="E53" s="17">
        <v>4820289.5700000012</v>
      </c>
      <c r="F53" s="17">
        <v>6264124.5699999994</v>
      </c>
      <c r="G53" s="12">
        <f t="shared" si="1"/>
        <v>0.29953283491223903</v>
      </c>
    </row>
    <row r="54" spans="1:7" s="13" customFormat="1" x14ac:dyDescent="0.3">
      <c r="A54" s="11" t="s">
        <v>53</v>
      </c>
      <c r="B54" s="17">
        <v>1020731.87</v>
      </c>
      <c r="C54" s="17">
        <v>1330188.6599999999</v>
      </c>
      <c r="D54" s="12">
        <f t="shared" si="0"/>
        <v>0.30317147832368541</v>
      </c>
      <c r="E54" s="17">
        <v>5161519.2700000005</v>
      </c>
      <c r="F54" s="17">
        <v>6754058.2500000028</v>
      </c>
      <c r="G54" s="12">
        <f t="shared" si="1"/>
        <v>0.30854074095125905</v>
      </c>
    </row>
    <row r="55" spans="1:7" s="13" customFormat="1" x14ac:dyDescent="0.3">
      <c r="A55" s="11" t="s">
        <v>54</v>
      </c>
      <c r="B55" s="17">
        <v>1006676.42</v>
      </c>
      <c r="C55" s="17">
        <v>1312953.8499999996</v>
      </c>
      <c r="D55" s="12">
        <f t="shared" si="0"/>
        <v>0.30424615488659157</v>
      </c>
      <c r="E55" s="17">
        <v>5090445.3199999984</v>
      </c>
      <c r="F55" s="17">
        <v>6666548.3199999994</v>
      </c>
      <c r="G55" s="12">
        <f t="shared" si="1"/>
        <v>0.30961986642064576</v>
      </c>
    </row>
    <row r="56" spans="1:7" s="13" customFormat="1" x14ac:dyDescent="0.3">
      <c r="A56" s="11" t="s">
        <v>55</v>
      </c>
      <c r="B56" s="17">
        <v>2049722.92</v>
      </c>
      <c r="C56" s="17">
        <v>2651544.5</v>
      </c>
      <c r="D56" s="12">
        <f t="shared" si="0"/>
        <v>0.29361118721353807</v>
      </c>
      <c r="E56" s="17">
        <v>10364802.549999999</v>
      </c>
      <c r="F56" s="17">
        <v>13463267.700000003</v>
      </c>
      <c r="G56" s="12">
        <f t="shared" si="1"/>
        <v>0.2989410685879399</v>
      </c>
    </row>
    <row r="57" spans="1:7" s="13" customFormat="1" x14ac:dyDescent="0.3">
      <c r="A57" s="11" t="s">
        <v>56</v>
      </c>
      <c r="B57" s="17">
        <v>1512190.5399999996</v>
      </c>
      <c r="C57" s="17">
        <v>2029034.4</v>
      </c>
      <c r="D57" s="12">
        <f t="shared" si="0"/>
        <v>0.34178487851140793</v>
      </c>
      <c r="E57" s="17">
        <v>7646670.7900000028</v>
      </c>
      <c r="F57" s="17">
        <v>10302460.800000006</v>
      </c>
      <c r="G57" s="12">
        <f t="shared" si="1"/>
        <v>0.34731324035463063</v>
      </c>
    </row>
    <row r="58" spans="1:7" s="13" customFormat="1" x14ac:dyDescent="0.3">
      <c r="A58" s="11" t="s">
        <v>57</v>
      </c>
      <c r="B58" s="17">
        <v>1002213.5000000001</v>
      </c>
      <c r="C58" s="17">
        <v>1298639.47</v>
      </c>
      <c r="D58" s="12">
        <f t="shared" si="0"/>
        <v>0.29577128027111965</v>
      </c>
      <c r="E58" s="17">
        <v>5067877.71</v>
      </c>
      <c r="F58" s="17">
        <v>6593866.6400000025</v>
      </c>
      <c r="G58" s="12">
        <f t="shared" si="1"/>
        <v>0.30111005381777511</v>
      </c>
    </row>
    <row r="59" spans="1:7" s="13" customFormat="1" x14ac:dyDescent="0.3">
      <c r="A59" s="11" t="s">
        <v>58</v>
      </c>
      <c r="B59" s="17">
        <v>1235415.1599999999</v>
      </c>
      <c r="C59" s="17">
        <v>1575377.1300000001</v>
      </c>
      <c r="D59" s="12">
        <f t="shared" si="0"/>
        <v>0.27518034504287625</v>
      </c>
      <c r="E59" s="17">
        <v>6247105.0799999982</v>
      </c>
      <c r="F59" s="17">
        <v>7999007.3100000024</v>
      </c>
      <c r="G59" s="12">
        <f t="shared" si="1"/>
        <v>0.28043425035520686</v>
      </c>
    </row>
    <row r="60" spans="1:7" s="13" customFormat="1" x14ac:dyDescent="0.3">
      <c r="A60" s="11" t="s">
        <v>59</v>
      </c>
      <c r="B60" s="17">
        <v>2851197.4099999992</v>
      </c>
      <c r="C60" s="17">
        <v>3668203.9299999992</v>
      </c>
      <c r="D60" s="12">
        <f t="shared" si="0"/>
        <v>0.28654856276682716</v>
      </c>
      <c r="E60" s="17">
        <v>14417606.409999998</v>
      </c>
      <c r="F60" s="17">
        <v>18625375.869999997</v>
      </c>
      <c r="G60" s="12">
        <f t="shared" si="1"/>
        <v>0.29184937779141373</v>
      </c>
    </row>
    <row r="61" spans="1:7" s="13" customFormat="1" x14ac:dyDescent="0.3">
      <c r="A61" s="11" t="s">
        <v>60</v>
      </c>
      <c r="B61" s="17">
        <v>1876891.1</v>
      </c>
      <c r="C61" s="17">
        <v>2422010.9700000002</v>
      </c>
      <c r="D61" s="12">
        <f t="shared" si="0"/>
        <v>0.29043766577613384</v>
      </c>
      <c r="E61" s="17">
        <v>9490846.4400000013</v>
      </c>
      <c r="F61" s="17">
        <v>12297806.760000004</v>
      </c>
      <c r="G61" s="12">
        <f t="shared" si="1"/>
        <v>0.29575447645742359</v>
      </c>
    </row>
    <row r="62" spans="1:7" s="13" customFormat="1" x14ac:dyDescent="0.3">
      <c r="A62" s="11" t="s">
        <v>61</v>
      </c>
      <c r="B62" s="17">
        <v>1005639.4</v>
      </c>
      <c r="C62" s="17">
        <v>1280686.5900000001</v>
      </c>
      <c r="D62" s="12">
        <f t="shared" si="0"/>
        <v>0.27350478710360804</v>
      </c>
      <c r="E62" s="17">
        <v>5085201.4000000013</v>
      </c>
      <c r="F62" s="17">
        <v>6502710.5200000014</v>
      </c>
      <c r="G62" s="12">
        <f t="shared" si="1"/>
        <v>0.27875181502152491</v>
      </c>
    </row>
    <row r="63" spans="1:7" s="13" customFormat="1" x14ac:dyDescent="0.3">
      <c r="A63" s="11" t="s">
        <v>62</v>
      </c>
      <c r="B63" s="17">
        <v>2227776.89</v>
      </c>
      <c r="C63" s="17">
        <v>2934505.8</v>
      </c>
      <c r="D63" s="12">
        <f t="shared" si="0"/>
        <v>0.31723504861386709</v>
      </c>
      <c r="E63" s="17">
        <v>11265165.420000004</v>
      </c>
      <c r="F63" s="17">
        <v>14900009.07</v>
      </c>
      <c r="G63" s="12">
        <f t="shared" si="1"/>
        <v>0.32266225257081005</v>
      </c>
    </row>
    <row r="64" spans="1:7" s="13" customFormat="1" x14ac:dyDescent="0.3">
      <c r="A64" s="11" t="s">
        <v>63</v>
      </c>
      <c r="B64" s="17">
        <v>1081323.9100000001</v>
      </c>
      <c r="C64" s="17">
        <v>1385076.6100000003</v>
      </c>
      <c r="D64" s="12">
        <f t="shared" si="0"/>
        <v>0.28090815082411358</v>
      </c>
      <c r="E64" s="17">
        <v>5467914.0999999987</v>
      </c>
      <c r="F64" s="17">
        <v>7032752.8200000022</v>
      </c>
      <c r="G64" s="12">
        <f t="shared" si="1"/>
        <v>0.28618568093452734</v>
      </c>
    </row>
    <row r="65" spans="1:7" s="13" customFormat="1" x14ac:dyDescent="0.3">
      <c r="A65" s="11" t="s">
        <v>64</v>
      </c>
      <c r="B65" s="17">
        <v>1005343.08</v>
      </c>
      <c r="C65" s="17">
        <v>1269005.26</v>
      </c>
      <c r="D65" s="12">
        <f t="shared" si="0"/>
        <v>0.26226089903558103</v>
      </c>
      <c r="E65" s="17">
        <v>5083703.0999999996</v>
      </c>
      <c r="F65" s="17">
        <v>6443398.3400000036</v>
      </c>
      <c r="G65" s="12">
        <f t="shared" si="1"/>
        <v>0.2674615754016012</v>
      </c>
    </row>
    <row r="66" spans="1:7" s="13" customFormat="1" x14ac:dyDescent="0.3">
      <c r="A66" s="11" t="s">
        <v>65</v>
      </c>
      <c r="B66" s="17">
        <v>2305683.65</v>
      </c>
      <c r="C66" s="17">
        <v>2928617.27</v>
      </c>
      <c r="D66" s="12">
        <f t="shared" si="0"/>
        <v>0.27017306558946208</v>
      </c>
      <c r="E66" s="17">
        <v>11659115.230000004</v>
      </c>
      <c r="F66" s="17">
        <v>14870109.909999996</v>
      </c>
      <c r="G66" s="12">
        <f t="shared" si="1"/>
        <v>0.27540637661233514</v>
      </c>
    </row>
    <row r="67" spans="1:7" s="13" customFormat="1" x14ac:dyDescent="0.3">
      <c r="A67" s="11" t="s">
        <v>66</v>
      </c>
      <c r="B67" s="17">
        <v>1162878.78</v>
      </c>
      <c r="C67" s="17">
        <v>1504834.2799999998</v>
      </c>
      <c r="D67" s="12">
        <f t="shared" si="0"/>
        <v>0.294059454761054</v>
      </c>
      <c r="E67" s="17">
        <v>5880311.3200000012</v>
      </c>
      <c r="F67" s="17">
        <v>7640824.6599999992</v>
      </c>
      <c r="G67" s="12">
        <f t="shared" si="1"/>
        <v>0.29939117917314584</v>
      </c>
    </row>
    <row r="68" spans="1:7" s="13" customFormat="1" x14ac:dyDescent="0.3">
      <c r="A68" s="11" t="s">
        <v>67</v>
      </c>
      <c r="B68" s="17">
        <v>1291396.1600000001</v>
      </c>
      <c r="C68" s="17">
        <v>1719048.02</v>
      </c>
      <c r="D68" s="12">
        <f t="shared" si="0"/>
        <v>0.33115466287277773</v>
      </c>
      <c r="E68" s="17">
        <v>6530183.2299999986</v>
      </c>
      <c r="F68" s="17">
        <v>8728499.0900000017</v>
      </c>
      <c r="G68" s="12">
        <f t="shared" si="1"/>
        <v>0.33663923087193437</v>
      </c>
    </row>
    <row r="69" spans="1:7" s="13" customFormat="1" x14ac:dyDescent="0.3">
      <c r="A69" s="11" t="s">
        <v>68</v>
      </c>
      <c r="B69" s="17">
        <v>976621.12</v>
      </c>
      <c r="C69" s="17">
        <v>1256534</v>
      </c>
      <c r="D69" s="12">
        <f t="shared" si="0"/>
        <v>0.2866135846007507</v>
      </c>
      <c r="E69" s="17">
        <v>4938465.1999999983</v>
      </c>
      <c r="F69" s="17">
        <v>6380075.2500000019</v>
      </c>
      <c r="G69" s="12">
        <f t="shared" si="1"/>
        <v>0.29191459119728203</v>
      </c>
    </row>
    <row r="70" spans="1:7" s="13" customFormat="1" x14ac:dyDescent="0.3">
      <c r="A70" s="11" t="s">
        <v>69</v>
      </c>
      <c r="B70" s="17">
        <v>1083231.3199999998</v>
      </c>
      <c r="C70" s="17">
        <v>1395202.0300000003</v>
      </c>
      <c r="D70" s="12">
        <f t="shared" si="0"/>
        <v>0.28800008293704105</v>
      </c>
      <c r="E70" s="17">
        <v>5477559.2800000012</v>
      </c>
      <c r="F70" s="17">
        <v>7084164.8000000007</v>
      </c>
      <c r="G70" s="12">
        <f t="shared" si="1"/>
        <v>0.29330682478711556</v>
      </c>
    </row>
    <row r="71" spans="1:7" s="13" customFormat="1" x14ac:dyDescent="0.3">
      <c r="A71" s="11" t="s">
        <v>70</v>
      </c>
      <c r="B71" s="17">
        <v>1827576.68</v>
      </c>
      <c r="C71" s="17">
        <v>2330140.08</v>
      </c>
      <c r="D71" s="12">
        <f t="shared" ref="D71:D83" si="2">+(C71/B71)-1</f>
        <v>0.27498895422543912</v>
      </c>
      <c r="E71" s="17">
        <v>9241479.120000001</v>
      </c>
      <c r="F71" s="17">
        <v>11831330.690000001</v>
      </c>
      <c r="G71" s="12">
        <f t="shared" ref="G71:G84" si="3">+(F71/E71)-1</f>
        <v>0.280242105876229</v>
      </c>
    </row>
    <row r="72" spans="1:7" s="13" customFormat="1" x14ac:dyDescent="0.3">
      <c r="A72" s="11" t="s">
        <v>71</v>
      </c>
      <c r="B72" s="17">
        <v>1202989.5</v>
      </c>
      <c r="C72" s="17">
        <v>1538801.1199999999</v>
      </c>
      <c r="D72" s="12">
        <f t="shared" si="2"/>
        <v>0.2791475902324998</v>
      </c>
      <c r="E72" s="17">
        <v>6083138.7600000016</v>
      </c>
      <c r="F72" s="17">
        <v>7813291.950000003</v>
      </c>
      <c r="G72" s="12">
        <f t="shared" si="3"/>
        <v>0.28441784056887109</v>
      </c>
    </row>
    <row r="73" spans="1:7" s="13" customFormat="1" x14ac:dyDescent="0.3">
      <c r="A73" s="11" t="s">
        <v>72</v>
      </c>
      <c r="B73" s="17">
        <v>1871168.9100000001</v>
      </c>
      <c r="C73" s="17">
        <v>2411933.4000000008</v>
      </c>
      <c r="D73" s="12">
        <f t="shared" si="2"/>
        <v>0.2889982230412329</v>
      </c>
      <c r="E73" s="17">
        <v>9461911.200000003</v>
      </c>
      <c r="F73" s="17">
        <v>12246637.779999997</v>
      </c>
      <c r="G73" s="12">
        <f t="shared" si="3"/>
        <v>0.29430910110422448</v>
      </c>
    </row>
    <row r="74" spans="1:7" s="13" customFormat="1" x14ac:dyDescent="0.3">
      <c r="A74" s="11" t="s">
        <v>73</v>
      </c>
      <c r="B74" s="17">
        <v>4194741.2799999993</v>
      </c>
      <c r="C74" s="17">
        <v>5421362.54</v>
      </c>
      <c r="D74" s="12">
        <f t="shared" si="2"/>
        <v>0.29241881158401295</v>
      </c>
      <c r="E74" s="17">
        <v>21211484.150000006</v>
      </c>
      <c r="F74" s="17">
        <v>27527071.699999999</v>
      </c>
      <c r="G74" s="12">
        <f t="shared" si="3"/>
        <v>0.29774378376064692</v>
      </c>
    </row>
    <row r="75" spans="1:7" s="13" customFormat="1" x14ac:dyDescent="0.3">
      <c r="A75" s="11" t="s">
        <v>74</v>
      </c>
      <c r="B75" s="17">
        <v>1097546</v>
      </c>
      <c r="C75" s="17">
        <v>1416769.4000000001</v>
      </c>
      <c r="D75" s="12">
        <f t="shared" si="2"/>
        <v>0.29085195518001083</v>
      </c>
      <c r="E75" s="17">
        <v>5549944.1299999999</v>
      </c>
      <c r="F75" s="17">
        <v>7193673.6899999985</v>
      </c>
      <c r="G75" s="12">
        <f t="shared" si="3"/>
        <v>0.29617046973768346</v>
      </c>
    </row>
    <row r="76" spans="1:7" s="13" customFormat="1" x14ac:dyDescent="0.3">
      <c r="A76" s="11" t="s">
        <v>75</v>
      </c>
      <c r="B76" s="17">
        <v>1204637.6699999997</v>
      </c>
      <c r="C76" s="17">
        <v>1543923.6600000004</v>
      </c>
      <c r="D76" s="12">
        <f t="shared" si="2"/>
        <v>0.2816498258766893</v>
      </c>
      <c r="E76" s="17">
        <v>6091472.9099999946</v>
      </c>
      <c r="F76" s="17">
        <v>7839301.7999999998</v>
      </c>
      <c r="G76" s="12">
        <f t="shared" si="3"/>
        <v>0.28693042156203341</v>
      </c>
    </row>
    <row r="77" spans="1:7" s="13" customFormat="1" x14ac:dyDescent="0.3">
      <c r="A77" s="11" t="s">
        <v>76</v>
      </c>
      <c r="B77" s="17">
        <v>1000250.5700000001</v>
      </c>
      <c r="C77" s="17">
        <v>1294378.6399999997</v>
      </c>
      <c r="D77" s="12">
        <f t="shared" si="2"/>
        <v>0.29405438879180013</v>
      </c>
      <c r="E77" s="17">
        <v>5057951.6899999995</v>
      </c>
      <c r="F77" s="17">
        <v>6572232.200000002</v>
      </c>
      <c r="G77" s="12">
        <f t="shared" si="3"/>
        <v>0.29938611572622653</v>
      </c>
    </row>
    <row r="78" spans="1:7" s="13" customFormat="1" x14ac:dyDescent="0.3">
      <c r="A78" s="11" t="s">
        <v>77</v>
      </c>
      <c r="B78" s="17">
        <v>2217332.56</v>
      </c>
      <c r="C78" s="17">
        <v>2893309.95</v>
      </c>
      <c r="D78" s="12">
        <f t="shared" si="2"/>
        <v>0.30486062496642363</v>
      </c>
      <c r="E78" s="17">
        <v>11212351.689999996</v>
      </c>
      <c r="F78" s="17">
        <v>14690836.329999996</v>
      </c>
      <c r="G78" s="12">
        <f t="shared" si="3"/>
        <v>0.31023684737809032</v>
      </c>
    </row>
    <row r="79" spans="1:7" s="13" customFormat="1" x14ac:dyDescent="0.3">
      <c r="A79" s="11" t="s">
        <v>78</v>
      </c>
      <c r="B79" s="17">
        <v>1403821.14</v>
      </c>
      <c r="C79" s="17">
        <v>1903795.1299999997</v>
      </c>
      <c r="D79" s="12">
        <f t="shared" si="2"/>
        <v>0.35615220183961593</v>
      </c>
      <c r="E79" s="17">
        <v>7098680.8600000041</v>
      </c>
      <c r="F79" s="17">
        <v>9666555.9900000039</v>
      </c>
      <c r="G79" s="12">
        <f t="shared" si="3"/>
        <v>0.36173976273107145</v>
      </c>
    </row>
    <row r="80" spans="1:7" s="13" customFormat="1" x14ac:dyDescent="0.3">
      <c r="A80" s="11" t="s">
        <v>79</v>
      </c>
      <c r="B80" s="17">
        <v>971973.02</v>
      </c>
      <c r="C80" s="17">
        <v>1255791.9500000002</v>
      </c>
      <c r="D80" s="12">
        <f t="shared" si="2"/>
        <v>0.29200288913369232</v>
      </c>
      <c r="E80" s="17">
        <v>4914961.1300000018</v>
      </c>
      <c r="F80" s="17">
        <v>6376307.4999999991</v>
      </c>
      <c r="G80" s="12">
        <f t="shared" si="3"/>
        <v>0.29732612961681681</v>
      </c>
    </row>
    <row r="81" spans="1:7" s="13" customFormat="1" x14ac:dyDescent="0.3">
      <c r="A81" s="11" t="s">
        <v>80</v>
      </c>
      <c r="B81" s="17">
        <v>1275729.6400000001</v>
      </c>
      <c r="C81" s="17">
        <v>1661167.9400000002</v>
      </c>
      <c r="D81" s="12">
        <f t="shared" si="2"/>
        <v>0.3021316491478554</v>
      </c>
      <c r="E81" s="17">
        <v>6450962.5800000001</v>
      </c>
      <c r="F81" s="17">
        <v>8434611.8600000013</v>
      </c>
      <c r="G81" s="12">
        <f t="shared" si="3"/>
        <v>0.30749663409146621</v>
      </c>
    </row>
    <row r="82" spans="1:7" s="13" customFormat="1" x14ac:dyDescent="0.3">
      <c r="A82" s="11" t="s">
        <v>81</v>
      </c>
      <c r="B82" s="17">
        <v>1012361.57</v>
      </c>
      <c r="C82" s="17">
        <v>1301607.6799999997</v>
      </c>
      <c r="D82" s="12">
        <f t="shared" si="2"/>
        <v>0.28571423350256153</v>
      </c>
      <c r="E82" s="17">
        <v>5119193.2300000014</v>
      </c>
      <c r="F82" s="17">
        <v>6608937.7799999965</v>
      </c>
      <c r="G82" s="12">
        <f t="shared" si="3"/>
        <v>0.29101158777708314</v>
      </c>
    </row>
    <row r="83" spans="1:7" s="13" customFormat="1" ht="14.25" thickBot="1" x14ac:dyDescent="0.35">
      <c r="A83" s="14" t="s">
        <v>82</v>
      </c>
      <c r="B83" s="18">
        <v>3938410.1999999997</v>
      </c>
      <c r="C83" s="18">
        <v>5043490.38</v>
      </c>
      <c r="D83" s="15">
        <f t="shared" si="2"/>
        <v>0.2805904219931179</v>
      </c>
      <c r="E83" s="18">
        <v>19915298.550000004</v>
      </c>
      <c r="F83" s="18">
        <v>25608418.370000005</v>
      </c>
      <c r="G83" s="15">
        <f t="shared" si="3"/>
        <v>0.28586665701780301</v>
      </c>
    </row>
    <row r="84" spans="1:7" s="13" customFormat="1" ht="14.25" thickBot="1" x14ac:dyDescent="0.35">
      <c r="A84" s="22" t="s">
        <v>95</v>
      </c>
      <c r="B84" s="19">
        <f>SUM(B6:B83)</f>
        <v>185183574.2599999</v>
      </c>
      <c r="C84" s="20">
        <f>SUM(C6:C83)</f>
        <v>239371721.69000003</v>
      </c>
      <c r="D84" s="16">
        <f>+(C84/B84)-1</f>
        <v>0.29261854160952372</v>
      </c>
      <c r="E84" s="20">
        <f>SUM(E6:E83)</f>
        <v>936414948.87000024</v>
      </c>
      <c r="F84" s="20">
        <f>SUM(F6:F83)</f>
        <v>1215414475.1200004</v>
      </c>
      <c r="G84" s="16">
        <f t="shared" si="3"/>
        <v>0.29794433182284963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78" sqref="H78:I78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ht="13.5" customHeight="1" x14ac:dyDescent="0.25">
      <c r="A1" s="1" t="s">
        <v>91</v>
      </c>
    </row>
    <row r="2" spans="1:7" x14ac:dyDescent="0.25">
      <c r="A2" s="1" t="s">
        <v>94</v>
      </c>
    </row>
    <row r="3" spans="1:7" s="6" customFormat="1" ht="13.5" customHeight="1" x14ac:dyDescent="0.25">
      <c r="A3" s="5"/>
      <c r="B3" s="61" t="s">
        <v>1</v>
      </c>
      <c r="C3" s="62"/>
      <c r="D3" s="5"/>
      <c r="E3" s="61" t="s">
        <v>1</v>
      </c>
      <c r="F3" s="62"/>
      <c r="G3" s="5"/>
    </row>
    <row r="4" spans="1:7" ht="15" customHeight="1" x14ac:dyDescent="0.25">
      <c r="A4" s="63" t="s">
        <v>83</v>
      </c>
      <c r="B4" s="25">
        <v>42156</v>
      </c>
      <c r="C4" s="26">
        <v>42522</v>
      </c>
      <c r="D4" s="57" t="s">
        <v>85</v>
      </c>
      <c r="E4" s="21" t="s">
        <v>86</v>
      </c>
      <c r="F4" s="7" t="s">
        <v>87</v>
      </c>
      <c r="G4" s="57" t="s">
        <v>85</v>
      </c>
    </row>
    <row r="5" spans="1:7" s="10" customFormat="1" ht="15" customHeight="1" x14ac:dyDescent="0.2">
      <c r="A5" s="64"/>
      <c r="B5" s="27" t="s">
        <v>84</v>
      </c>
      <c r="C5" s="9" t="s">
        <v>84</v>
      </c>
      <c r="D5" s="58"/>
      <c r="E5" s="27" t="s">
        <v>84</v>
      </c>
      <c r="F5" s="9" t="s">
        <v>84</v>
      </c>
      <c r="G5" s="58"/>
    </row>
    <row r="6" spans="1:7" s="13" customFormat="1" x14ac:dyDescent="0.3">
      <c r="A6" s="11" t="s">
        <v>5</v>
      </c>
      <c r="B6" s="17">
        <v>24929.919999999998</v>
      </c>
      <c r="C6" s="17">
        <v>31740.350000000002</v>
      </c>
      <c r="D6" s="12">
        <f>+(C6/B6)-1</f>
        <v>0.27318298654789119</v>
      </c>
      <c r="E6" s="17">
        <v>137971.86999999994</v>
      </c>
      <c r="F6" s="17">
        <v>185007.78999999998</v>
      </c>
      <c r="G6" s="12">
        <f>+(F6/E6)-1</f>
        <v>0.34090949118831304</v>
      </c>
    </row>
    <row r="7" spans="1:7" s="13" customFormat="1" x14ac:dyDescent="0.3">
      <c r="A7" s="11" t="s">
        <v>6</v>
      </c>
      <c r="B7" s="17">
        <v>83591.790000000008</v>
      </c>
      <c r="C7" s="17">
        <v>103236.77</v>
      </c>
      <c r="D7" s="12">
        <f t="shared" ref="D7:D70" si="0">+(C7/B7)-1</f>
        <v>0.2350108784606717</v>
      </c>
      <c r="E7" s="17">
        <v>462587.85000000009</v>
      </c>
      <c r="F7" s="17">
        <v>603521.13999999978</v>
      </c>
      <c r="G7" s="12">
        <f t="shared" ref="G7:G70" si="1">+(F7/E7)-1</f>
        <v>0.30466275757134498</v>
      </c>
    </row>
    <row r="8" spans="1:7" s="13" customFormat="1" x14ac:dyDescent="0.3">
      <c r="A8" s="11" t="s">
        <v>7</v>
      </c>
      <c r="B8" s="17">
        <v>43759.09</v>
      </c>
      <c r="C8" s="17">
        <v>53871.630000000005</v>
      </c>
      <c r="D8" s="12">
        <f t="shared" si="0"/>
        <v>0.2310957563331415</v>
      </c>
      <c r="E8" s="17">
        <v>243830.42999999996</v>
      </c>
      <c r="F8" s="17">
        <v>307984.99</v>
      </c>
      <c r="G8" s="12">
        <f t="shared" si="1"/>
        <v>0.26311137621337921</v>
      </c>
    </row>
    <row r="9" spans="1:7" s="13" customFormat="1" x14ac:dyDescent="0.3">
      <c r="A9" s="11" t="s">
        <v>8</v>
      </c>
      <c r="B9" s="17">
        <v>41576.51</v>
      </c>
      <c r="C9" s="17">
        <v>52471.88</v>
      </c>
      <c r="D9" s="12">
        <f t="shared" si="0"/>
        <v>0.26205590608735552</v>
      </c>
      <c r="E9" s="17">
        <v>230442.82</v>
      </c>
      <c r="F9" s="17">
        <v>304528.07000000012</v>
      </c>
      <c r="G9" s="12">
        <f t="shared" si="1"/>
        <v>0.32149081494489651</v>
      </c>
    </row>
    <row r="10" spans="1:7" s="13" customFormat="1" x14ac:dyDescent="0.3">
      <c r="A10" s="11" t="s">
        <v>9</v>
      </c>
      <c r="B10" s="17">
        <v>234325.74000000002</v>
      </c>
      <c r="C10" s="17">
        <v>331908.73000000004</v>
      </c>
      <c r="D10" s="12">
        <f t="shared" si="0"/>
        <v>0.41644161669989832</v>
      </c>
      <c r="E10" s="17">
        <v>1301277.3799999999</v>
      </c>
      <c r="F10" s="17">
        <v>1906039.98</v>
      </c>
      <c r="G10" s="12">
        <f t="shared" si="1"/>
        <v>0.46474534122770983</v>
      </c>
    </row>
    <row r="11" spans="1:7" s="13" customFormat="1" x14ac:dyDescent="0.3">
      <c r="A11" s="11" t="s">
        <v>10</v>
      </c>
      <c r="B11" s="17">
        <v>253668.41</v>
      </c>
      <c r="C11" s="17">
        <v>313754.57</v>
      </c>
      <c r="D11" s="12">
        <f t="shared" si="0"/>
        <v>0.23686891087463358</v>
      </c>
      <c r="E11" s="17">
        <v>1404768.0599999998</v>
      </c>
      <c r="F11" s="17">
        <v>1827545.9300000002</v>
      </c>
      <c r="G11" s="12">
        <f t="shared" si="1"/>
        <v>0.30095919891572742</v>
      </c>
    </row>
    <row r="12" spans="1:7" s="13" customFormat="1" x14ac:dyDescent="0.3">
      <c r="A12" s="11" t="s">
        <v>11</v>
      </c>
      <c r="B12" s="17">
        <v>56056.210000000006</v>
      </c>
      <c r="C12" s="17">
        <v>73400.5</v>
      </c>
      <c r="D12" s="12">
        <f t="shared" si="0"/>
        <v>0.30940889510725023</v>
      </c>
      <c r="E12" s="17">
        <v>311572.26999999996</v>
      </c>
      <c r="F12" s="17">
        <v>421798.16000000027</v>
      </c>
      <c r="G12" s="12">
        <f t="shared" si="1"/>
        <v>0.35377310695846043</v>
      </c>
    </row>
    <row r="13" spans="1:7" s="13" customFormat="1" x14ac:dyDescent="0.3">
      <c r="A13" s="11" t="s">
        <v>12</v>
      </c>
      <c r="B13" s="17">
        <v>69773.609999999986</v>
      </c>
      <c r="C13" s="17">
        <v>86842.610000000015</v>
      </c>
      <c r="D13" s="12">
        <f t="shared" si="0"/>
        <v>0.24463403857131705</v>
      </c>
      <c r="E13" s="17">
        <v>386085.79999999993</v>
      </c>
      <c r="F13" s="17">
        <v>508087.99</v>
      </c>
      <c r="G13" s="12">
        <f t="shared" si="1"/>
        <v>0.31599760985770531</v>
      </c>
    </row>
    <row r="14" spans="1:7" s="13" customFormat="1" x14ac:dyDescent="0.3">
      <c r="A14" s="11" t="s">
        <v>13</v>
      </c>
      <c r="B14" s="17">
        <v>132138.76999999999</v>
      </c>
      <c r="C14" s="17">
        <v>161327.97</v>
      </c>
      <c r="D14" s="12">
        <f t="shared" si="0"/>
        <v>0.22089807556101837</v>
      </c>
      <c r="E14" s="17">
        <v>735327.31000000017</v>
      </c>
      <c r="F14" s="17">
        <v>926366.63000000035</v>
      </c>
      <c r="G14" s="12">
        <f t="shared" si="1"/>
        <v>0.25980174733344286</v>
      </c>
    </row>
    <row r="15" spans="1:7" s="13" customFormat="1" x14ac:dyDescent="0.3">
      <c r="A15" s="11" t="s">
        <v>14</v>
      </c>
      <c r="B15" s="17">
        <v>1078022.2899999998</v>
      </c>
      <c r="C15" s="17">
        <v>1362898.7299999995</v>
      </c>
      <c r="D15" s="12">
        <f t="shared" si="0"/>
        <v>0.26425839487975677</v>
      </c>
      <c r="E15" s="17">
        <v>5977008.9300000016</v>
      </c>
      <c r="F15" s="17">
        <v>7901488.2400000002</v>
      </c>
      <c r="G15" s="12">
        <f t="shared" si="1"/>
        <v>0.32198033038575335</v>
      </c>
    </row>
    <row r="16" spans="1:7" s="13" customFormat="1" x14ac:dyDescent="0.3">
      <c r="A16" s="11" t="s">
        <v>15</v>
      </c>
      <c r="B16" s="17">
        <v>773620.72000000009</v>
      </c>
      <c r="C16" s="17">
        <v>950528.5</v>
      </c>
      <c r="D16" s="12">
        <f t="shared" si="0"/>
        <v>0.22867507995390812</v>
      </c>
      <c r="E16" s="17">
        <v>4296890.5000000019</v>
      </c>
      <c r="F16" s="17">
        <v>5488690.2199999979</v>
      </c>
      <c r="G16" s="12">
        <f t="shared" si="1"/>
        <v>0.2773632979476659</v>
      </c>
    </row>
    <row r="17" spans="1:7" s="13" customFormat="1" x14ac:dyDescent="0.3">
      <c r="A17" s="11" t="s">
        <v>16</v>
      </c>
      <c r="B17" s="17">
        <v>78465.540000000008</v>
      </c>
      <c r="C17" s="17">
        <v>97799.299999999988</v>
      </c>
      <c r="D17" s="12">
        <f t="shared" si="0"/>
        <v>0.24639810036354781</v>
      </c>
      <c r="E17" s="17">
        <v>434561.94</v>
      </c>
      <c r="F17" s="17">
        <v>569290.6399999999</v>
      </c>
      <c r="G17" s="12">
        <f t="shared" si="1"/>
        <v>0.31003336371335211</v>
      </c>
    </row>
    <row r="18" spans="1:7" s="13" customFormat="1" x14ac:dyDescent="0.3">
      <c r="A18" s="11" t="s">
        <v>17</v>
      </c>
      <c r="B18" s="17">
        <v>84724.27</v>
      </c>
      <c r="C18" s="17">
        <v>106476.07</v>
      </c>
      <c r="D18" s="12">
        <f t="shared" si="0"/>
        <v>0.25673635193315913</v>
      </c>
      <c r="E18" s="17">
        <v>468806.38999999978</v>
      </c>
      <c r="F18" s="17">
        <v>622753.35999999987</v>
      </c>
      <c r="G18" s="12">
        <f t="shared" si="1"/>
        <v>0.32838069890642951</v>
      </c>
    </row>
    <row r="19" spans="1:7" s="13" customFormat="1" x14ac:dyDescent="0.3">
      <c r="A19" s="11" t="s">
        <v>18</v>
      </c>
      <c r="B19" s="17">
        <v>51532.05</v>
      </c>
      <c r="C19" s="17">
        <v>64820.76</v>
      </c>
      <c r="D19" s="12">
        <f t="shared" si="0"/>
        <v>0.25787272192742194</v>
      </c>
      <c r="E19" s="17">
        <v>285200.39999999997</v>
      </c>
      <c r="F19" s="17">
        <v>378039.99999999988</v>
      </c>
      <c r="G19" s="12">
        <f t="shared" si="1"/>
        <v>0.3255240876240002</v>
      </c>
    </row>
    <row r="20" spans="1:7" s="13" customFormat="1" x14ac:dyDescent="0.3">
      <c r="A20" s="11" t="s">
        <v>19</v>
      </c>
      <c r="B20" s="17">
        <v>2062155.3299999998</v>
      </c>
      <c r="C20" s="17">
        <v>2573799.7000000002</v>
      </c>
      <c r="D20" s="12">
        <f t="shared" si="0"/>
        <v>0.24811146015853258</v>
      </c>
      <c r="E20" s="17">
        <v>11451137.909999998</v>
      </c>
      <c r="F20" s="17">
        <v>14861862.769999998</v>
      </c>
      <c r="G20" s="12">
        <f t="shared" si="1"/>
        <v>0.29785029983976496</v>
      </c>
    </row>
    <row r="21" spans="1:7" s="13" customFormat="1" x14ac:dyDescent="0.3">
      <c r="A21" s="11" t="s">
        <v>20</v>
      </c>
      <c r="B21" s="17">
        <v>5411026.4100000001</v>
      </c>
      <c r="C21" s="17">
        <v>6744660.2800000012</v>
      </c>
      <c r="D21" s="12">
        <f t="shared" si="0"/>
        <v>0.24646596947583577</v>
      </c>
      <c r="E21" s="17">
        <v>29975096.759999994</v>
      </c>
      <c r="F21" s="17">
        <v>39231351.710000001</v>
      </c>
      <c r="G21" s="12">
        <f t="shared" si="1"/>
        <v>0.30879816749589062</v>
      </c>
    </row>
    <row r="22" spans="1:7" s="13" customFormat="1" x14ac:dyDescent="0.3">
      <c r="A22" s="11" t="s">
        <v>21</v>
      </c>
      <c r="B22" s="17">
        <v>45500.77</v>
      </c>
      <c r="C22" s="17">
        <v>56206.850000000006</v>
      </c>
      <c r="D22" s="12">
        <f t="shared" si="0"/>
        <v>0.23529447963188344</v>
      </c>
      <c r="E22" s="17">
        <v>251781.65000000011</v>
      </c>
      <c r="F22" s="17">
        <v>328853.68999999994</v>
      </c>
      <c r="G22" s="12">
        <f t="shared" si="1"/>
        <v>0.30610666027488431</v>
      </c>
    </row>
    <row r="23" spans="1:7" s="13" customFormat="1" x14ac:dyDescent="0.3">
      <c r="A23" s="11" t="s">
        <v>22</v>
      </c>
      <c r="B23" s="17">
        <v>569904.66999999993</v>
      </c>
      <c r="C23" s="17">
        <v>708927.75999999989</v>
      </c>
      <c r="D23" s="12">
        <f t="shared" si="0"/>
        <v>0.243940955949703</v>
      </c>
      <c r="E23" s="17">
        <v>3176138.5799999996</v>
      </c>
      <c r="F23" s="17">
        <v>4049244.7899999991</v>
      </c>
      <c r="G23" s="12">
        <f t="shared" si="1"/>
        <v>0.27489550219814385</v>
      </c>
    </row>
    <row r="24" spans="1:7" s="13" customFormat="1" x14ac:dyDescent="0.3">
      <c r="A24" s="11" t="s">
        <v>23</v>
      </c>
      <c r="B24" s="17">
        <v>472476.6</v>
      </c>
      <c r="C24" s="17">
        <v>594703.47</v>
      </c>
      <c r="D24" s="12">
        <f t="shared" si="0"/>
        <v>0.25869401786247193</v>
      </c>
      <c r="E24" s="17">
        <v>2617750.2599999998</v>
      </c>
      <c r="F24" s="17">
        <v>3455858.6700000013</v>
      </c>
      <c r="G24" s="12">
        <f t="shared" si="1"/>
        <v>0.32016362401201781</v>
      </c>
    </row>
    <row r="25" spans="1:7" s="13" customFormat="1" x14ac:dyDescent="0.3">
      <c r="A25" s="11" t="s">
        <v>24</v>
      </c>
      <c r="B25" s="17">
        <v>32521.870000000003</v>
      </c>
      <c r="C25" s="17">
        <v>40273.120000000003</v>
      </c>
      <c r="D25" s="12">
        <f t="shared" si="0"/>
        <v>0.23833961577240181</v>
      </c>
      <c r="E25" s="17">
        <v>179952.1</v>
      </c>
      <c r="F25" s="17">
        <v>235776.99000000002</v>
      </c>
      <c r="G25" s="12">
        <f t="shared" si="1"/>
        <v>0.31022083098780184</v>
      </c>
    </row>
    <row r="26" spans="1:7" s="13" customFormat="1" x14ac:dyDescent="0.3">
      <c r="A26" s="11" t="s">
        <v>25</v>
      </c>
      <c r="B26" s="17">
        <v>143420.21000000002</v>
      </c>
      <c r="C26" s="17">
        <v>177379.22</v>
      </c>
      <c r="D26" s="12">
        <f t="shared" si="0"/>
        <v>0.23677980948431165</v>
      </c>
      <c r="E26" s="17">
        <v>793635.07000000007</v>
      </c>
      <c r="F26" s="17">
        <v>1037558.1200000001</v>
      </c>
      <c r="G26" s="12">
        <f t="shared" si="1"/>
        <v>0.30734913213953607</v>
      </c>
    </row>
    <row r="27" spans="1:7" s="13" customFormat="1" x14ac:dyDescent="0.3">
      <c r="A27" s="11" t="s">
        <v>26</v>
      </c>
      <c r="B27" s="17">
        <v>505993.35999999993</v>
      </c>
      <c r="C27" s="17">
        <v>641643.28</v>
      </c>
      <c r="D27" s="12">
        <f t="shared" si="0"/>
        <v>0.2680863638210591</v>
      </c>
      <c r="E27" s="17">
        <v>2801147.5799999996</v>
      </c>
      <c r="F27" s="17">
        <v>3736244.1400000015</v>
      </c>
      <c r="G27" s="12">
        <f t="shared" si="1"/>
        <v>0.33382623845902537</v>
      </c>
    </row>
    <row r="28" spans="1:7" s="13" customFormat="1" x14ac:dyDescent="0.3">
      <c r="A28" s="11" t="s">
        <v>27</v>
      </c>
      <c r="B28" s="17">
        <v>550294.5</v>
      </c>
      <c r="C28" s="17">
        <v>679596.01000000024</v>
      </c>
      <c r="D28" s="12">
        <f t="shared" si="0"/>
        <v>0.23496783994751946</v>
      </c>
      <c r="E28" s="17">
        <v>3045597.5699999975</v>
      </c>
      <c r="F28" s="17">
        <v>3966804.9300000011</v>
      </c>
      <c r="G28" s="12">
        <f t="shared" si="1"/>
        <v>0.30247179373734667</v>
      </c>
    </row>
    <row r="29" spans="1:7" s="13" customFormat="1" x14ac:dyDescent="0.3">
      <c r="A29" s="11" t="s">
        <v>28</v>
      </c>
      <c r="B29" s="17">
        <v>74169.609999999986</v>
      </c>
      <c r="C29" s="17">
        <v>113789.32</v>
      </c>
      <c r="D29" s="12">
        <f t="shared" si="0"/>
        <v>0.53417713804885891</v>
      </c>
      <c r="E29" s="17">
        <v>410592.29</v>
      </c>
      <c r="F29" s="17">
        <v>656531.64000000025</v>
      </c>
      <c r="G29" s="12">
        <f t="shared" si="1"/>
        <v>0.5989867710375183</v>
      </c>
    </row>
    <row r="30" spans="1:7" s="13" customFormat="1" x14ac:dyDescent="0.3">
      <c r="A30" s="11" t="s">
        <v>29</v>
      </c>
      <c r="B30" s="17">
        <v>98513.02</v>
      </c>
      <c r="C30" s="17">
        <v>120150.16999999998</v>
      </c>
      <c r="D30" s="12">
        <f t="shared" si="0"/>
        <v>0.21963746517972926</v>
      </c>
      <c r="E30" s="17">
        <v>546283.09999999986</v>
      </c>
      <c r="F30" s="17">
        <v>697485.2300000001</v>
      </c>
      <c r="G30" s="12">
        <f t="shared" si="1"/>
        <v>0.27678346630163064</v>
      </c>
    </row>
    <row r="31" spans="1:7" s="13" customFormat="1" x14ac:dyDescent="0.3">
      <c r="A31" s="11" t="s">
        <v>30</v>
      </c>
      <c r="B31" s="17">
        <v>206520.47</v>
      </c>
      <c r="C31" s="17">
        <v>267966.65999999997</v>
      </c>
      <c r="D31" s="12">
        <f t="shared" si="0"/>
        <v>0.29753074840474647</v>
      </c>
      <c r="E31" s="17">
        <v>1147487.9900000002</v>
      </c>
      <c r="F31" s="17">
        <v>1542000.6300000006</v>
      </c>
      <c r="G31" s="12">
        <f t="shared" si="1"/>
        <v>0.34380546327112338</v>
      </c>
    </row>
    <row r="32" spans="1:7" s="13" customFormat="1" x14ac:dyDescent="0.3">
      <c r="A32" s="11" t="s">
        <v>31</v>
      </c>
      <c r="B32" s="17">
        <v>35345.619999999995</v>
      </c>
      <c r="C32" s="17">
        <v>44932.899999999994</v>
      </c>
      <c r="D32" s="12">
        <f t="shared" si="0"/>
        <v>0.27124379201722881</v>
      </c>
      <c r="E32" s="17">
        <v>195620.99999999991</v>
      </c>
      <c r="F32" s="17">
        <v>261838.58000000002</v>
      </c>
      <c r="G32" s="12">
        <f t="shared" si="1"/>
        <v>0.33849934311755958</v>
      </c>
    </row>
    <row r="33" spans="1:7" s="13" customFormat="1" x14ac:dyDescent="0.3">
      <c r="A33" s="11" t="s">
        <v>32</v>
      </c>
      <c r="B33" s="17">
        <v>143804.79999999999</v>
      </c>
      <c r="C33" s="17">
        <v>178827.09000000003</v>
      </c>
      <c r="D33" s="12">
        <f t="shared" si="0"/>
        <v>0.24354047987271654</v>
      </c>
      <c r="E33" s="17">
        <v>797016.76000000036</v>
      </c>
      <c r="F33" s="17">
        <v>1038769.3600000005</v>
      </c>
      <c r="G33" s="12">
        <f t="shared" si="1"/>
        <v>0.30332185235351883</v>
      </c>
    </row>
    <row r="34" spans="1:7" s="13" customFormat="1" x14ac:dyDescent="0.3">
      <c r="A34" s="11" t="s">
        <v>33</v>
      </c>
      <c r="B34" s="17">
        <v>50076.83</v>
      </c>
      <c r="C34" s="17">
        <v>62451.87</v>
      </c>
      <c r="D34" s="12">
        <f t="shared" si="0"/>
        <v>0.24712107375806336</v>
      </c>
      <c r="E34" s="17">
        <v>277767.56000000006</v>
      </c>
      <c r="F34" s="17">
        <v>361838.49</v>
      </c>
      <c r="G34" s="12">
        <f t="shared" si="1"/>
        <v>0.30266648128384732</v>
      </c>
    </row>
    <row r="35" spans="1:7" s="13" customFormat="1" x14ac:dyDescent="0.3">
      <c r="A35" s="11" t="s">
        <v>34</v>
      </c>
      <c r="B35" s="17">
        <v>1248405.0499999998</v>
      </c>
      <c r="C35" s="17">
        <v>1553755.11</v>
      </c>
      <c r="D35" s="12">
        <f t="shared" si="0"/>
        <v>0.24459213778412736</v>
      </c>
      <c r="E35" s="17">
        <v>6928350.3399999999</v>
      </c>
      <c r="F35" s="17">
        <v>8988792.709999999</v>
      </c>
      <c r="G35" s="12">
        <f t="shared" si="1"/>
        <v>0.29739292456160626</v>
      </c>
    </row>
    <row r="36" spans="1:7" s="13" customFormat="1" x14ac:dyDescent="0.3">
      <c r="A36" s="11" t="s">
        <v>35</v>
      </c>
      <c r="B36" s="17">
        <v>2042390.1</v>
      </c>
      <c r="C36" s="17">
        <v>2526790.9899999998</v>
      </c>
      <c r="D36" s="12">
        <f t="shared" si="0"/>
        <v>0.23717353996183177</v>
      </c>
      <c r="E36" s="17">
        <v>11337129.849999998</v>
      </c>
      <c r="F36" s="17">
        <v>14612882.050000001</v>
      </c>
      <c r="G36" s="12">
        <f t="shared" si="1"/>
        <v>0.28894016769156106</v>
      </c>
    </row>
    <row r="37" spans="1:7" s="13" customFormat="1" x14ac:dyDescent="0.3">
      <c r="A37" s="11" t="s">
        <v>36</v>
      </c>
      <c r="B37" s="17">
        <v>124187.68000000001</v>
      </c>
      <c r="C37" s="17">
        <v>154744.12000000002</v>
      </c>
      <c r="D37" s="12">
        <f t="shared" si="0"/>
        <v>0.24605049389762357</v>
      </c>
      <c r="E37" s="17">
        <v>689703.2</v>
      </c>
      <c r="F37" s="17">
        <v>893252.25999999989</v>
      </c>
      <c r="G37" s="12">
        <f t="shared" si="1"/>
        <v>0.2951255844542986</v>
      </c>
    </row>
    <row r="38" spans="1:7" s="13" customFormat="1" x14ac:dyDescent="0.3">
      <c r="A38" s="11" t="s">
        <v>37</v>
      </c>
      <c r="B38" s="17">
        <v>32221.120000000006</v>
      </c>
      <c r="C38" s="17">
        <v>40826.189999999995</v>
      </c>
      <c r="D38" s="12">
        <f t="shared" si="0"/>
        <v>0.26706303194923042</v>
      </c>
      <c r="E38" s="17">
        <v>178367.26</v>
      </c>
      <c r="F38" s="17">
        <v>237765.12000000005</v>
      </c>
      <c r="G38" s="12">
        <f t="shared" si="1"/>
        <v>0.33300875956719889</v>
      </c>
    </row>
    <row r="39" spans="1:7" s="13" customFormat="1" x14ac:dyDescent="0.3">
      <c r="A39" s="11" t="s">
        <v>38</v>
      </c>
      <c r="B39" s="17">
        <v>41275.799999999996</v>
      </c>
      <c r="C39" s="17">
        <v>54061.62000000001</v>
      </c>
      <c r="D39" s="12">
        <f t="shared" si="0"/>
        <v>0.3097655284694667</v>
      </c>
      <c r="E39" s="17">
        <v>228833.94</v>
      </c>
      <c r="F39" s="17">
        <v>312958.99999999994</v>
      </c>
      <c r="G39" s="12">
        <f t="shared" si="1"/>
        <v>0.36762492486909903</v>
      </c>
    </row>
    <row r="40" spans="1:7" s="13" customFormat="1" x14ac:dyDescent="0.3">
      <c r="A40" s="11" t="s">
        <v>39</v>
      </c>
      <c r="B40" s="17">
        <v>141346.06</v>
      </c>
      <c r="C40" s="17">
        <v>175925.56</v>
      </c>
      <c r="D40" s="12">
        <f t="shared" si="0"/>
        <v>0.24464424406311713</v>
      </c>
      <c r="E40" s="17">
        <v>782135.12</v>
      </c>
      <c r="F40" s="17">
        <v>1029100.03</v>
      </c>
      <c r="G40" s="12">
        <f t="shared" si="1"/>
        <v>0.31575734637769504</v>
      </c>
    </row>
    <row r="41" spans="1:7" s="13" customFormat="1" x14ac:dyDescent="0.3">
      <c r="A41" s="11" t="s">
        <v>40</v>
      </c>
      <c r="B41" s="17">
        <v>67448.06</v>
      </c>
      <c r="C41" s="17">
        <v>83284.090000000026</v>
      </c>
      <c r="D41" s="12">
        <f t="shared" si="0"/>
        <v>0.23478851726795447</v>
      </c>
      <c r="E41" s="17">
        <v>373230.32000000007</v>
      </c>
      <c r="F41" s="17">
        <v>487254.45000000013</v>
      </c>
      <c r="G41" s="12">
        <f t="shared" si="1"/>
        <v>0.30550607464045276</v>
      </c>
    </row>
    <row r="42" spans="1:7" s="13" customFormat="1" x14ac:dyDescent="0.3">
      <c r="A42" s="11" t="s">
        <v>41</v>
      </c>
      <c r="B42" s="17">
        <v>809154.96</v>
      </c>
      <c r="C42" s="17">
        <v>1010231.2400000001</v>
      </c>
      <c r="D42" s="12">
        <f t="shared" si="0"/>
        <v>0.24850157255416216</v>
      </c>
      <c r="E42" s="17">
        <v>4479811.0199999986</v>
      </c>
      <c r="F42" s="17">
        <v>5885898.7099999981</v>
      </c>
      <c r="G42" s="12">
        <f t="shared" si="1"/>
        <v>0.31387209945298089</v>
      </c>
    </row>
    <row r="43" spans="1:7" s="13" customFormat="1" x14ac:dyDescent="0.3">
      <c r="A43" s="11" t="s">
        <v>42</v>
      </c>
      <c r="B43" s="17">
        <v>144817.35000000003</v>
      </c>
      <c r="C43" s="17">
        <v>184742</v>
      </c>
      <c r="D43" s="12">
        <f t="shared" si="0"/>
        <v>0.27568968773423874</v>
      </c>
      <c r="E43" s="17">
        <v>805119.0500000004</v>
      </c>
      <c r="F43" s="17">
        <v>1061997.6500000004</v>
      </c>
      <c r="G43" s="12">
        <f t="shared" si="1"/>
        <v>0.31905666621600859</v>
      </c>
    </row>
    <row r="44" spans="1:7" s="13" customFormat="1" x14ac:dyDescent="0.3">
      <c r="A44" s="11" t="s">
        <v>43</v>
      </c>
      <c r="B44" s="17">
        <v>121467.80000000002</v>
      </c>
      <c r="C44" s="17">
        <v>146882.46000000002</v>
      </c>
      <c r="D44" s="12">
        <f t="shared" si="0"/>
        <v>0.20922960652946698</v>
      </c>
      <c r="E44" s="17">
        <v>674271.40000000026</v>
      </c>
      <c r="F44" s="17">
        <v>850302.2699999999</v>
      </c>
      <c r="G44" s="12">
        <f t="shared" si="1"/>
        <v>0.26106827310189873</v>
      </c>
    </row>
    <row r="45" spans="1:7" s="13" customFormat="1" x14ac:dyDescent="0.3">
      <c r="A45" s="11" t="s">
        <v>44</v>
      </c>
      <c r="B45" s="17">
        <v>138261.62000000002</v>
      </c>
      <c r="C45" s="17">
        <v>172668.12999999998</v>
      </c>
      <c r="D45" s="12">
        <f t="shared" si="0"/>
        <v>0.24885076567162989</v>
      </c>
      <c r="E45" s="17">
        <v>765104.26999999979</v>
      </c>
      <c r="F45" s="17">
        <v>1009165.2100000002</v>
      </c>
      <c r="G45" s="12">
        <f t="shared" si="1"/>
        <v>0.31899042989264781</v>
      </c>
    </row>
    <row r="46" spans="1:7" s="13" customFormat="1" x14ac:dyDescent="0.3">
      <c r="A46" s="11" t="s">
        <v>45</v>
      </c>
      <c r="B46" s="17">
        <v>44079.899999999994</v>
      </c>
      <c r="C46" s="17">
        <v>55925.099999999991</v>
      </c>
      <c r="D46" s="12">
        <f t="shared" si="0"/>
        <v>0.2687211177883797</v>
      </c>
      <c r="E46" s="17">
        <v>243927.47999999995</v>
      </c>
      <c r="F46" s="17">
        <v>326555.03000000014</v>
      </c>
      <c r="G46" s="12">
        <f t="shared" si="1"/>
        <v>0.33873817742880052</v>
      </c>
    </row>
    <row r="47" spans="1:7" s="13" customFormat="1" x14ac:dyDescent="0.3">
      <c r="A47" s="11" t="s">
        <v>46</v>
      </c>
      <c r="B47" s="17">
        <v>95397.78</v>
      </c>
      <c r="C47" s="17">
        <v>122010.13</v>
      </c>
      <c r="D47" s="12">
        <f t="shared" si="0"/>
        <v>0.27896194230096349</v>
      </c>
      <c r="E47" s="17">
        <v>528791.96000000008</v>
      </c>
      <c r="F47" s="17">
        <v>707487.67000000016</v>
      </c>
      <c r="G47" s="12">
        <f t="shared" si="1"/>
        <v>0.33793197233936767</v>
      </c>
    </row>
    <row r="48" spans="1:7" s="13" customFormat="1" x14ac:dyDescent="0.3">
      <c r="A48" s="11" t="s">
        <v>47</v>
      </c>
      <c r="B48" s="17">
        <v>197458.7</v>
      </c>
      <c r="C48" s="17">
        <v>248589.66000000003</v>
      </c>
      <c r="D48" s="12">
        <f t="shared" si="0"/>
        <v>0.25894508573185182</v>
      </c>
      <c r="E48" s="17">
        <v>1094957.2799999998</v>
      </c>
      <c r="F48" s="17">
        <v>1440870.3600000006</v>
      </c>
      <c r="G48" s="12">
        <f t="shared" si="1"/>
        <v>0.31591468116454813</v>
      </c>
    </row>
    <row r="49" spans="1:7" s="13" customFormat="1" x14ac:dyDescent="0.3">
      <c r="A49" s="11" t="s">
        <v>48</v>
      </c>
      <c r="B49" s="17">
        <v>566160.83999999985</v>
      </c>
      <c r="C49" s="17">
        <v>704350.43</v>
      </c>
      <c r="D49" s="12">
        <f t="shared" si="0"/>
        <v>0.24408185843443397</v>
      </c>
      <c r="E49" s="17">
        <v>3137750.5300000003</v>
      </c>
      <c r="F49" s="17">
        <v>4091773.3999999994</v>
      </c>
      <c r="G49" s="12">
        <f t="shared" si="1"/>
        <v>0.30404675606890863</v>
      </c>
    </row>
    <row r="50" spans="1:7" s="13" customFormat="1" x14ac:dyDescent="0.3">
      <c r="A50" s="11" t="s">
        <v>49</v>
      </c>
      <c r="B50" s="17">
        <v>75767.749999999985</v>
      </c>
      <c r="C50" s="17">
        <v>95657.640000000014</v>
      </c>
      <c r="D50" s="12">
        <f t="shared" si="0"/>
        <v>0.26251129273338636</v>
      </c>
      <c r="E50" s="17">
        <v>419613.73999999987</v>
      </c>
      <c r="F50" s="17">
        <v>556478.5700000003</v>
      </c>
      <c r="G50" s="12">
        <f t="shared" si="1"/>
        <v>0.32616860925478863</v>
      </c>
    </row>
    <row r="51" spans="1:7" s="13" customFormat="1" x14ac:dyDescent="0.3">
      <c r="A51" s="11" t="s">
        <v>50</v>
      </c>
      <c r="B51" s="17">
        <v>7273326.2699999986</v>
      </c>
      <c r="C51" s="17">
        <v>8795948.2599999998</v>
      </c>
      <c r="D51" s="12">
        <f t="shared" si="0"/>
        <v>0.20934328166746763</v>
      </c>
      <c r="E51" s="17">
        <v>40468545.110000007</v>
      </c>
      <c r="F51" s="17">
        <v>50550673.56000001</v>
      </c>
      <c r="G51" s="12">
        <f t="shared" si="1"/>
        <v>0.2491349373345435</v>
      </c>
    </row>
    <row r="52" spans="1:7" s="13" customFormat="1" x14ac:dyDescent="0.3">
      <c r="A52" s="11" t="s">
        <v>51</v>
      </c>
      <c r="B52" s="17">
        <v>46331.330000000016</v>
      </c>
      <c r="C52" s="17">
        <v>57278.12999999999</v>
      </c>
      <c r="D52" s="12">
        <f t="shared" si="0"/>
        <v>0.23627208629668028</v>
      </c>
      <c r="E52" s="17">
        <v>256388.22999999992</v>
      </c>
      <c r="F52" s="17">
        <v>334908.39000000007</v>
      </c>
      <c r="G52" s="12">
        <f t="shared" si="1"/>
        <v>0.30625493221744304</v>
      </c>
    </row>
    <row r="53" spans="1:7" s="13" customFormat="1" x14ac:dyDescent="0.3">
      <c r="A53" s="11" t="s">
        <v>52</v>
      </c>
      <c r="B53" s="17">
        <v>32675.289999999994</v>
      </c>
      <c r="C53" s="17">
        <v>40576.53</v>
      </c>
      <c r="D53" s="12">
        <f t="shared" si="0"/>
        <v>0.24181086074523006</v>
      </c>
      <c r="E53" s="17">
        <v>181334.72000000003</v>
      </c>
      <c r="F53" s="17">
        <v>234789.10000000018</v>
      </c>
      <c r="G53" s="12">
        <f t="shared" si="1"/>
        <v>0.29478292960112729</v>
      </c>
    </row>
    <row r="54" spans="1:7" s="13" customFormat="1" x14ac:dyDescent="0.3">
      <c r="A54" s="11" t="s">
        <v>53</v>
      </c>
      <c r="B54" s="17">
        <v>57691.729999999996</v>
      </c>
      <c r="C54" s="17">
        <v>78068.84</v>
      </c>
      <c r="D54" s="12">
        <f t="shared" si="0"/>
        <v>0.35320677677719159</v>
      </c>
      <c r="E54" s="17">
        <v>319540.13</v>
      </c>
      <c r="F54" s="17">
        <v>452440.3899999999</v>
      </c>
      <c r="G54" s="12">
        <f t="shared" si="1"/>
        <v>0.415911015621105</v>
      </c>
    </row>
    <row r="55" spans="1:7" s="13" customFormat="1" x14ac:dyDescent="0.3">
      <c r="A55" s="11" t="s">
        <v>54</v>
      </c>
      <c r="B55" s="17">
        <v>72023.360000000001</v>
      </c>
      <c r="C55" s="17">
        <v>88202.93</v>
      </c>
      <c r="D55" s="12">
        <f t="shared" si="0"/>
        <v>0.22464336570801469</v>
      </c>
      <c r="E55" s="17">
        <v>398560.20000000013</v>
      </c>
      <c r="F55" s="17">
        <v>516052.73999999982</v>
      </c>
      <c r="G55" s="12">
        <f t="shared" si="1"/>
        <v>0.29479245544336763</v>
      </c>
    </row>
    <row r="56" spans="1:7" s="13" customFormat="1" x14ac:dyDescent="0.3">
      <c r="A56" s="11" t="s">
        <v>55</v>
      </c>
      <c r="B56" s="17">
        <v>347575.57999999996</v>
      </c>
      <c r="C56" s="17">
        <v>427832.54000000004</v>
      </c>
      <c r="D56" s="12">
        <f t="shared" si="0"/>
        <v>0.2309050595556803</v>
      </c>
      <c r="E56" s="17">
        <v>1926337.0999999996</v>
      </c>
      <c r="F56" s="17">
        <v>2486672.7100000004</v>
      </c>
      <c r="G56" s="12">
        <f t="shared" si="1"/>
        <v>0.29088138830945054</v>
      </c>
    </row>
    <row r="57" spans="1:7" s="13" customFormat="1" x14ac:dyDescent="0.3">
      <c r="A57" s="11" t="s">
        <v>56</v>
      </c>
      <c r="B57" s="17">
        <v>221886.41</v>
      </c>
      <c r="C57" s="17">
        <v>278359.14999999997</v>
      </c>
      <c r="D57" s="12">
        <f t="shared" si="0"/>
        <v>0.25451193698613617</v>
      </c>
      <c r="E57" s="17">
        <v>1228585.0100000002</v>
      </c>
      <c r="F57" s="17">
        <v>1620869.6200000003</v>
      </c>
      <c r="G57" s="12">
        <f t="shared" si="1"/>
        <v>0.31929789701731748</v>
      </c>
    </row>
    <row r="58" spans="1:7" s="13" customFormat="1" x14ac:dyDescent="0.3">
      <c r="A58" s="11" t="s">
        <v>57</v>
      </c>
      <c r="B58" s="17">
        <v>47585.5</v>
      </c>
      <c r="C58" s="17">
        <v>59276.289999999994</v>
      </c>
      <c r="D58" s="12">
        <f t="shared" si="0"/>
        <v>0.24567967132845081</v>
      </c>
      <c r="E58" s="17">
        <v>263316.49999999994</v>
      </c>
      <c r="F58" s="17">
        <v>346667.27999999985</v>
      </c>
      <c r="G58" s="12">
        <f t="shared" si="1"/>
        <v>0.31654218402568746</v>
      </c>
    </row>
    <row r="59" spans="1:7" s="13" customFormat="1" x14ac:dyDescent="0.3">
      <c r="A59" s="11" t="s">
        <v>58</v>
      </c>
      <c r="B59" s="17">
        <v>134693.99000000002</v>
      </c>
      <c r="C59" s="17">
        <v>166857.16999999998</v>
      </c>
      <c r="D59" s="12">
        <f t="shared" si="0"/>
        <v>0.23878704610354151</v>
      </c>
      <c r="E59" s="17">
        <v>745405.33000000019</v>
      </c>
      <c r="F59" s="17">
        <v>974839.7699999999</v>
      </c>
      <c r="G59" s="12">
        <f t="shared" si="1"/>
        <v>0.30779822838132875</v>
      </c>
    </row>
    <row r="60" spans="1:7" s="13" customFormat="1" x14ac:dyDescent="0.3">
      <c r="A60" s="11" t="s">
        <v>59</v>
      </c>
      <c r="B60" s="17">
        <v>554077.32999999996</v>
      </c>
      <c r="C60" s="17">
        <v>689248.96000000008</v>
      </c>
      <c r="D60" s="12">
        <f t="shared" si="0"/>
        <v>0.24395805906731494</v>
      </c>
      <c r="E60" s="17">
        <v>3074342.87</v>
      </c>
      <c r="F60" s="17">
        <v>3990106.0999999987</v>
      </c>
      <c r="G60" s="12">
        <f t="shared" si="1"/>
        <v>0.29787283615506377</v>
      </c>
    </row>
    <row r="61" spans="1:7" s="13" customFormat="1" x14ac:dyDescent="0.3">
      <c r="A61" s="11" t="s">
        <v>60</v>
      </c>
      <c r="B61" s="17">
        <v>385208.22</v>
      </c>
      <c r="C61" s="17">
        <v>476797.14</v>
      </c>
      <c r="D61" s="12">
        <f t="shared" si="0"/>
        <v>0.23776470813629058</v>
      </c>
      <c r="E61" s="17">
        <v>2131759.6699999995</v>
      </c>
      <c r="F61" s="17">
        <v>2785892.0899999994</v>
      </c>
      <c r="G61" s="12">
        <f t="shared" si="1"/>
        <v>0.30685092189590035</v>
      </c>
    </row>
    <row r="62" spans="1:7" s="13" customFormat="1" x14ac:dyDescent="0.3">
      <c r="A62" s="11" t="s">
        <v>61</v>
      </c>
      <c r="B62" s="17">
        <v>47800.39</v>
      </c>
      <c r="C62" s="17">
        <v>62819.520000000004</v>
      </c>
      <c r="D62" s="12">
        <f t="shared" si="0"/>
        <v>0.31420517698704975</v>
      </c>
      <c r="E62" s="17">
        <v>264538.35999999993</v>
      </c>
      <c r="F62" s="17">
        <v>365687.56999999995</v>
      </c>
      <c r="G62" s="12">
        <f t="shared" si="1"/>
        <v>0.38236121974899984</v>
      </c>
    </row>
    <row r="63" spans="1:7" s="13" customFormat="1" x14ac:dyDescent="0.3">
      <c r="A63" s="11" t="s">
        <v>62</v>
      </c>
      <c r="B63" s="17">
        <v>389371.22000000003</v>
      </c>
      <c r="C63" s="17">
        <v>497127.74</v>
      </c>
      <c r="D63" s="12">
        <f t="shared" si="0"/>
        <v>0.27674495305533875</v>
      </c>
      <c r="E63" s="17">
        <v>2159709.8199999994</v>
      </c>
      <c r="F63" s="17">
        <v>2877335.9</v>
      </c>
      <c r="G63" s="12">
        <f t="shared" si="1"/>
        <v>0.33227893550995691</v>
      </c>
    </row>
    <row r="64" spans="1:7" s="13" customFormat="1" x14ac:dyDescent="0.3">
      <c r="A64" s="11" t="s">
        <v>63</v>
      </c>
      <c r="B64" s="17">
        <v>59374.200000000012</v>
      </c>
      <c r="C64" s="17">
        <v>73521.510000000009</v>
      </c>
      <c r="D64" s="12">
        <f t="shared" si="0"/>
        <v>0.23827369463504344</v>
      </c>
      <c r="E64" s="17">
        <v>328551.08999999991</v>
      </c>
      <c r="F64" s="17">
        <v>430101.32999999996</v>
      </c>
      <c r="G64" s="12">
        <f t="shared" si="1"/>
        <v>0.3090850801925511</v>
      </c>
    </row>
    <row r="65" spans="1:7" s="13" customFormat="1" x14ac:dyDescent="0.3">
      <c r="A65" s="11" t="s">
        <v>64</v>
      </c>
      <c r="B65" s="17">
        <v>25882.43</v>
      </c>
      <c r="C65" s="17">
        <v>31553.21</v>
      </c>
      <c r="D65" s="12">
        <f t="shared" si="0"/>
        <v>0.21909766586831303</v>
      </c>
      <c r="E65" s="17">
        <v>143429.27999999997</v>
      </c>
      <c r="F65" s="17">
        <v>183551.36000000002</v>
      </c>
      <c r="G65" s="12">
        <f t="shared" si="1"/>
        <v>0.27973423557588828</v>
      </c>
    </row>
    <row r="66" spans="1:7" s="13" customFormat="1" x14ac:dyDescent="0.3">
      <c r="A66" s="11" t="s">
        <v>65</v>
      </c>
      <c r="B66" s="17">
        <v>472139.38</v>
      </c>
      <c r="C66" s="17">
        <v>590604.68000000005</v>
      </c>
      <c r="D66" s="12">
        <f t="shared" si="0"/>
        <v>0.25091171170682691</v>
      </c>
      <c r="E66" s="17">
        <v>2612771.7100000009</v>
      </c>
      <c r="F66" s="17">
        <v>3450111.5399999986</v>
      </c>
      <c r="G66" s="12">
        <f t="shared" si="1"/>
        <v>0.32047952249146072</v>
      </c>
    </row>
    <row r="67" spans="1:7" s="13" customFormat="1" x14ac:dyDescent="0.3">
      <c r="A67" s="11" t="s">
        <v>66</v>
      </c>
      <c r="B67" s="17">
        <v>74267.62999999999</v>
      </c>
      <c r="C67" s="17">
        <v>93108.940000000017</v>
      </c>
      <c r="D67" s="12">
        <f t="shared" si="0"/>
        <v>0.25369477927328532</v>
      </c>
      <c r="E67" s="17">
        <v>411012.21</v>
      </c>
      <c r="F67" s="17">
        <v>543421.50999999978</v>
      </c>
      <c r="G67" s="12">
        <f t="shared" si="1"/>
        <v>0.32215417639295851</v>
      </c>
    </row>
    <row r="68" spans="1:7" s="13" customFormat="1" x14ac:dyDescent="0.3">
      <c r="A68" s="11" t="s">
        <v>67</v>
      </c>
      <c r="B68" s="17">
        <v>85696.37999999999</v>
      </c>
      <c r="C68" s="17">
        <v>110587.97</v>
      </c>
      <c r="D68" s="12">
        <f t="shared" si="0"/>
        <v>0.29046256096231859</v>
      </c>
      <c r="E68" s="17">
        <v>475056.63000000012</v>
      </c>
      <c r="F68" s="17">
        <v>640819.89</v>
      </c>
      <c r="G68" s="12">
        <f t="shared" si="1"/>
        <v>0.34893368396942459</v>
      </c>
    </row>
    <row r="69" spans="1:7" s="13" customFormat="1" x14ac:dyDescent="0.3">
      <c r="A69" s="11" t="s">
        <v>68</v>
      </c>
      <c r="B69" s="17">
        <v>31997.08</v>
      </c>
      <c r="C69" s="17">
        <v>44556.850000000006</v>
      </c>
      <c r="D69" s="12">
        <f t="shared" si="0"/>
        <v>0.39252863073755484</v>
      </c>
      <c r="E69" s="17">
        <v>177147.8</v>
      </c>
      <c r="F69" s="17">
        <v>258170.0400000001</v>
      </c>
      <c r="G69" s="12">
        <f t="shared" si="1"/>
        <v>0.45737085078109985</v>
      </c>
    </row>
    <row r="70" spans="1:7" s="13" customFormat="1" x14ac:dyDescent="0.3">
      <c r="A70" s="11" t="s">
        <v>69</v>
      </c>
      <c r="B70" s="17">
        <v>148861.08000000002</v>
      </c>
      <c r="C70" s="17">
        <v>187678.88</v>
      </c>
      <c r="D70" s="12">
        <f t="shared" si="0"/>
        <v>0.26076527188973753</v>
      </c>
      <c r="E70" s="17">
        <v>823769.88999999978</v>
      </c>
      <c r="F70" s="17">
        <v>1096106.6999999997</v>
      </c>
      <c r="G70" s="12">
        <f t="shared" si="1"/>
        <v>0.33059816012454646</v>
      </c>
    </row>
    <row r="71" spans="1:7" s="13" customFormat="1" x14ac:dyDescent="0.3">
      <c r="A71" s="11" t="s">
        <v>70</v>
      </c>
      <c r="B71" s="17">
        <v>222773.84000000003</v>
      </c>
      <c r="C71" s="17">
        <v>300313.51999999996</v>
      </c>
      <c r="D71" s="12">
        <f t="shared" ref="D71:D82" si="2">+(C71/B71)-1</f>
        <v>0.34806456628839322</v>
      </c>
      <c r="E71" s="17">
        <v>1238307.6100000001</v>
      </c>
      <c r="F71" s="17">
        <v>1723438.58</v>
      </c>
      <c r="G71" s="12">
        <f t="shared" ref="G71:G84" si="3">+(F71/E71)-1</f>
        <v>0.39176935204331009</v>
      </c>
    </row>
    <row r="72" spans="1:7" s="13" customFormat="1" x14ac:dyDescent="0.3">
      <c r="A72" s="11" t="s">
        <v>71</v>
      </c>
      <c r="B72" s="17">
        <v>42922.749999999993</v>
      </c>
      <c r="C72" s="17">
        <v>60031.45</v>
      </c>
      <c r="D72" s="12">
        <f t="shared" si="2"/>
        <v>0.39859282082345615</v>
      </c>
      <c r="E72" s="17">
        <v>238359.59999999995</v>
      </c>
      <c r="F72" s="17">
        <v>344925.04999999993</v>
      </c>
      <c r="G72" s="12">
        <f t="shared" si="3"/>
        <v>0.4470784898111928</v>
      </c>
    </row>
    <row r="73" spans="1:7" s="13" customFormat="1" x14ac:dyDescent="0.3">
      <c r="A73" s="11" t="s">
        <v>72</v>
      </c>
      <c r="B73" s="17">
        <v>234059.66</v>
      </c>
      <c r="C73" s="17">
        <v>299317.33999999997</v>
      </c>
      <c r="D73" s="12">
        <f t="shared" si="2"/>
        <v>0.27880789026182451</v>
      </c>
      <c r="E73" s="17">
        <v>1299367.8499999996</v>
      </c>
      <c r="F73" s="17">
        <v>1727908.7999999993</v>
      </c>
      <c r="G73" s="12">
        <f t="shared" si="3"/>
        <v>0.32980725973787939</v>
      </c>
    </row>
    <row r="74" spans="1:7" s="13" customFormat="1" x14ac:dyDescent="0.3">
      <c r="A74" s="11" t="s">
        <v>73</v>
      </c>
      <c r="B74" s="17">
        <v>1002594.4700000001</v>
      </c>
      <c r="C74" s="17">
        <v>1353120.66</v>
      </c>
      <c r="D74" s="12">
        <f t="shared" si="2"/>
        <v>0.34961911369808352</v>
      </c>
      <c r="E74" s="17">
        <v>5565054.0799999991</v>
      </c>
      <c r="F74" s="17">
        <v>7796114.4999999981</v>
      </c>
      <c r="G74" s="12">
        <f t="shared" si="3"/>
        <v>0.40090543378870436</v>
      </c>
    </row>
    <row r="75" spans="1:7" s="13" customFormat="1" x14ac:dyDescent="0.3">
      <c r="A75" s="11" t="s">
        <v>74</v>
      </c>
      <c r="B75" s="17">
        <v>73547.53</v>
      </c>
      <c r="C75" s="17">
        <v>92134.900000000023</v>
      </c>
      <c r="D75" s="12">
        <f t="shared" si="2"/>
        <v>0.25272595830206712</v>
      </c>
      <c r="E75" s="17">
        <v>407043.89000000019</v>
      </c>
      <c r="F75" s="17">
        <v>537444.88000000012</v>
      </c>
      <c r="G75" s="12">
        <f t="shared" si="3"/>
        <v>0.32036100578736093</v>
      </c>
    </row>
    <row r="76" spans="1:7" s="13" customFormat="1" x14ac:dyDescent="0.3">
      <c r="A76" s="11" t="s">
        <v>75</v>
      </c>
      <c r="B76" s="17">
        <v>121206.75</v>
      </c>
      <c r="C76" s="17">
        <v>153978.54999999999</v>
      </c>
      <c r="D76" s="12">
        <f t="shared" si="2"/>
        <v>0.27037933118411295</v>
      </c>
      <c r="E76" s="17">
        <v>670817.1799999997</v>
      </c>
      <c r="F76" s="17">
        <v>897390.5700000003</v>
      </c>
      <c r="G76" s="12">
        <f t="shared" si="3"/>
        <v>0.33775728582264497</v>
      </c>
    </row>
    <row r="77" spans="1:7" s="13" customFormat="1" x14ac:dyDescent="0.3">
      <c r="A77" s="11" t="s">
        <v>76</v>
      </c>
      <c r="B77" s="17">
        <v>46049.669999999991</v>
      </c>
      <c r="C77" s="17">
        <v>57037.740000000005</v>
      </c>
      <c r="D77" s="12">
        <f t="shared" si="2"/>
        <v>0.23861343631778498</v>
      </c>
      <c r="E77" s="17">
        <v>254821.87</v>
      </c>
      <c r="F77" s="17">
        <v>333610.86999999994</v>
      </c>
      <c r="G77" s="12">
        <f t="shared" si="3"/>
        <v>0.30919245667571604</v>
      </c>
    </row>
    <row r="78" spans="1:7" s="13" customFormat="1" x14ac:dyDescent="0.3">
      <c r="A78" s="11" t="s">
        <v>77</v>
      </c>
      <c r="B78" s="17">
        <v>282491.75000000006</v>
      </c>
      <c r="C78" s="17">
        <v>365285.05999999994</v>
      </c>
      <c r="D78" s="12">
        <f t="shared" si="2"/>
        <v>0.29308222275517726</v>
      </c>
      <c r="E78" s="17">
        <v>1572871.9400000002</v>
      </c>
      <c r="F78" s="17">
        <v>2089515.7700000003</v>
      </c>
      <c r="G78" s="12">
        <f t="shared" si="3"/>
        <v>0.32847164277086671</v>
      </c>
    </row>
    <row r="79" spans="1:7" s="13" customFormat="1" x14ac:dyDescent="0.3">
      <c r="A79" s="11" t="s">
        <v>78</v>
      </c>
      <c r="B79" s="17">
        <v>150228.12999999998</v>
      </c>
      <c r="C79" s="17">
        <v>183757.39999999997</v>
      </c>
      <c r="D79" s="12">
        <f t="shared" si="2"/>
        <v>0.22318902591678391</v>
      </c>
      <c r="E79" s="17">
        <v>832708.43000000028</v>
      </c>
      <c r="F79" s="17">
        <v>1067949.1999999995</v>
      </c>
      <c r="G79" s="12">
        <f t="shared" si="3"/>
        <v>0.28250076680501368</v>
      </c>
    </row>
    <row r="80" spans="1:7" s="13" customFormat="1" x14ac:dyDescent="0.3">
      <c r="A80" s="11" t="s">
        <v>79</v>
      </c>
      <c r="B80" s="17">
        <v>32674.549999999996</v>
      </c>
      <c r="C80" s="17">
        <v>40807.339999999997</v>
      </c>
      <c r="D80" s="12">
        <f t="shared" si="2"/>
        <v>0.24890289231221252</v>
      </c>
      <c r="E80" s="17">
        <v>180864.17999999996</v>
      </c>
      <c r="F80" s="17">
        <v>237890.28</v>
      </c>
      <c r="G80" s="12">
        <f t="shared" si="3"/>
        <v>0.31529792134628343</v>
      </c>
    </row>
    <row r="81" spans="1:7" s="13" customFormat="1" x14ac:dyDescent="0.3">
      <c r="A81" s="11" t="s">
        <v>80</v>
      </c>
      <c r="B81" s="17">
        <v>218835.51</v>
      </c>
      <c r="C81" s="17">
        <v>271324.15999999997</v>
      </c>
      <c r="D81" s="12">
        <f t="shared" si="2"/>
        <v>0.23985435453322901</v>
      </c>
      <c r="E81" s="17">
        <v>1211015.79</v>
      </c>
      <c r="F81" s="17">
        <v>1585733.4400000002</v>
      </c>
      <c r="G81" s="12">
        <f t="shared" si="3"/>
        <v>0.30942424788697442</v>
      </c>
    </row>
    <row r="82" spans="1:7" s="13" customFormat="1" x14ac:dyDescent="0.3">
      <c r="A82" s="11" t="s">
        <v>81</v>
      </c>
      <c r="B82" s="17">
        <v>38522.100000000006</v>
      </c>
      <c r="C82" s="17">
        <v>48448.710000000006</v>
      </c>
      <c r="D82" s="12">
        <f t="shared" si="2"/>
        <v>0.25768610745520104</v>
      </c>
      <c r="E82" s="17">
        <v>213188.49000000002</v>
      </c>
      <c r="F82" s="17">
        <v>282728.91000000015</v>
      </c>
      <c r="G82" s="12">
        <f t="shared" si="3"/>
        <v>0.32619218795536353</v>
      </c>
    </row>
    <row r="83" spans="1:7" s="13" customFormat="1" ht="14.25" thickBot="1" x14ac:dyDescent="0.35">
      <c r="A83" s="14" t="s">
        <v>82</v>
      </c>
      <c r="B83" s="18">
        <v>892823.40999999992</v>
      </c>
      <c r="C83" s="18">
        <v>1109444.54</v>
      </c>
      <c r="D83" s="15">
        <f>+(C83/B83)-1</f>
        <v>0.2426248321602591</v>
      </c>
      <c r="E83" s="18">
        <v>4947856.41</v>
      </c>
      <c r="F83" s="18">
        <v>6446672.9699999979</v>
      </c>
      <c r="G83" s="15">
        <f t="shared" si="3"/>
        <v>0.30292240433064577</v>
      </c>
    </row>
    <row r="84" spans="1:7" s="13" customFormat="1" ht="14.25" thickBot="1" x14ac:dyDescent="0.35">
      <c r="A84" s="22" t="s">
        <v>95</v>
      </c>
      <c r="B84" s="19">
        <f>SUM(B6:B83)</f>
        <v>33164944.479999989</v>
      </c>
      <c r="C84" s="20">
        <f>SUM(C6:C83)</f>
        <v>41311837.150000006</v>
      </c>
      <c r="D84" s="16">
        <f>+(C84/B84)-1</f>
        <v>0.24564771018727249</v>
      </c>
      <c r="E84" s="20">
        <f>SUM(E6:E83)</f>
        <v>184032813.87</v>
      </c>
      <c r="F84" s="20">
        <f>SUM(F6:F83)</f>
        <v>239116238.78</v>
      </c>
      <c r="G84" s="16">
        <f t="shared" si="3"/>
        <v>0.29931306135932201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:F8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88</v>
      </c>
    </row>
    <row r="2" spans="1:7" x14ac:dyDescent="0.25">
      <c r="A2" s="1"/>
    </row>
    <row r="3" spans="1:7" s="6" customFormat="1" ht="13.15" customHeight="1" x14ac:dyDescent="0.25">
      <c r="A3" s="5"/>
      <c r="B3" s="61" t="s">
        <v>2</v>
      </c>
      <c r="C3" s="62"/>
      <c r="D3" s="5"/>
      <c r="E3" s="61" t="s">
        <v>2</v>
      </c>
      <c r="F3" s="62"/>
      <c r="G3" s="5"/>
    </row>
    <row r="4" spans="1:7" ht="15" customHeight="1" x14ac:dyDescent="0.25">
      <c r="A4" s="63" t="s">
        <v>83</v>
      </c>
      <c r="B4" s="25">
        <v>42156</v>
      </c>
      <c r="C4" s="26">
        <v>42522</v>
      </c>
      <c r="D4" s="57" t="s">
        <v>85</v>
      </c>
      <c r="E4" s="21" t="s">
        <v>86</v>
      </c>
      <c r="F4" s="7" t="s">
        <v>87</v>
      </c>
      <c r="G4" s="57" t="s">
        <v>85</v>
      </c>
    </row>
    <row r="5" spans="1:7" s="10" customFormat="1" ht="15" customHeight="1" x14ac:dyDescent="0.2">
      <c r="A5" s="64"/>
      <c r="B5" s="27" t="s">
        <v>84</v>
      </c>
      <c r="C5" s="9" t="s">
        <v>84</v>
      </c>
      <c r="D5" s="58"/>
      <c r="E5" s="27" t="s">
        <v>84</v>
      </c>
      <c r="F5" s="9" t="s">
        <v>84</v>
      </c>
      <c r="G5" s="58"/>
    </row>
    <row r="6" spans="1:7" s="13" customFormat="1" x14ac:dyDescent="0.3">
      <c r="A6" s="11" t="s">
        <v>5</v>
      </c>
      <c r="B6" s="17">
        <v>2541.67</v>
      </c>
      <c r="C6" s="17">
        <v>6378.28</v>
      </c>
      <c r="D6" s="12">
        <f>+(C6/B6)-1</f>
        <v>1.5094839219882989</v>
      </c>
      <c r="E6" s="17">
        <v>100858.61999999997</v>
      </c>
      <c r="F6" s="17">
        <v>143160.25999999995</v>
      </c>
      <c r="G6" s="12">
        <f>+(F6/E6)-1</f>
        <v>0.41941521706325147</v>
      </c>
    </row>
    <row r="7" spans="1:7" s="13" customFormat="1" x14ac:dyDescent="0.3">
      <c r="A7" s="11" t="s">
        <v>6</v>
      </c>
      <c r="B7" s="17">
        <v>3641.8799999999997</v>
      </c>
      <c r="C7" s="17">
        <v>3253.8999999999996</v>
      </c>
      <c r="D7" s="12">
        <f t="shared" ref="D7:D70" si="0">+(C7/B7)-1</f>
        <v>-0.10653288960646701</v>
      </c>
      <c r="E7" s="17">
        <v>57808.039999999972</v>
      </c>
      <c r="F7" s="17">
        <v>76597.159999999974</v>
      </c>
      <c r="G7" s="12">
        <f t="shared" ref="G7:G70" si="1">+(F7/E7)-1</f>
        <v>0.3250260690381479</v>
      </c>
    </row>
    <row r="8" spans="1:7" s="13" customFormat="1" x14ac:dyDescent="0.3">
      <c r="A8" s="11" t="s">
        <v>7</v>
      </c>
      <c r="B8" s="17">
        <v>5353.5999999999985</v>
      </c>
      <c r="C8" s="17">
        <v>30970.700000000004</v>
      </c>
      <c r="D8" s="12">
        <f t="shared" si="0"/>
        <v>4.7850231619844612</v>
      </c>
      <c r="E8" s="17">
        <v>204480.3</v>
      </c>
      <c r="F8" s="17">
        <v>346715.74999999994</v>
      </c>
      <c r="G8" s="12">
        <f t="shared" si="1"/>
        <v>0.69559488126729052</v>
      </c>
    </row>
    <row r="9" spans="1:7" s="13" customFormat="1" x14ac:dyDescent="0.3">
      <c r="A9" s="11" t="s">
        <v>8</v>
      </c>
      <c r="B9" s="17">
        <v>3890.6200000000003</v>
      </c>
      <c r="C9" s="17">
        <v>18751.59</v>
      </c>
      <c r="D9" s="12">
        <f t="shared" si="0"/>
        <v>3.8196919771141875</v>
      </c>
      <c r="E9" s="17">
        <v>132125.53</v>
      </c>
      <c r="F9" s="17">
        <v>228181.01</v>
      </c>
      <c r="G9" s="12">
        <f t="shared" si="1"/>
        <v>0.72700166273694422</v>
      </c>
    </row>
    <row r="10" spans="1:7" s="13" customFormat="1" x14ac:dyDescent="0.3">
      <c r="A10" s="11" t="s">
        <v>9</v>
      </c>
      <c r="B10" s="17">
        <v>15570.019999999999</v>
      </c>
      <c r="C10" s="17">
        <v>31153.739999999998</v>
      </c>
      <c r="D10" s="12">
        <f t="shared" si="0"/>
        <v>1.0008798961080334</v>
      </c>
      <c r="E10" s="17">
        <v>394178.57000000012</v>
      </c>
      <c r="F10" s="17">
        <v>613115.26999999979</v>
      </c>
      <c r="G10" s="12">
        <f t="shared" si="1"/>
        <v>0.55542517189607632</v>
      </c>
    </row>
    <row r="11" spans="1:7" s="13" customFormat="1" x14ac:dyDescent="0.3">
      <c r="A11" s="11" t="s">
        <v>10</v>
      </c>
      <c r="B11" s="17">
        <v>7800.25</v>
      </c>
      <c r="C11" s="17">
        <v>11749.68</v>
      </c>
      <c r="D11" s="12">
        <f t="shared" si="0"/>
        <v>0.50632095125156251</v>
      </c>
      <c r="E11" s="17">
        <v>236382.73</v>
      </c>
      <c r="F11" s="17">
        <v>323561.48999999993</v>
      </c>
      <c r="G11" s="12">
        <f t="shared" si="1"/>
        <v>0.36880342316039716</v>
      </c>
    </row>
    <row r="12" spans="1:7" s="13" customFormat="1" x14ac:dyDescent="0.3">
      <c r="A12" s="11" t="s">
        <v>11</v>
      </c>
      <c r="B12" s="17">
        <v>28824.749999999996</v>
      </c>
      <c r="C12" s="17">
        <v>9959.07</v>
      </c>
      <c r="D12" s="12">
        <f t="shared" si="0"/>
        <v>-0.6544958759399474</v>
      </c>
      <c r="E12" s="17">
        <v>211022.99999999997</v>
      </c>
      <c r="F12" s="17">
        <v>298188.1700000001</v>
      </c>
      <c r="G12" s="12">
        <f t="shared" si="1"/>
        <v>0.41306004558744847</v>
      </c>
    </row>
    <row r="13" spans="1:7" s="13" customFormat="1" x14ac:dyDescent="0.3">
      <c r="A13" s="11" t="s">
        <v>12</v>
      </c>
      <c r="B13" s="17">
        <v>1622.54</v>
      </c>
      <c r="C13" s="17">
        <v>2499.6999999999998</v>
      </c>
      <c r="D13" s="12">
        <f t="shared" si="0"/>
        <v>0.54060916834099615</v>
      </c>
      <c r="E13" s="17">
        <v>8396.5899999999983</v>
      </c>
      <c r="F13" s="17">
        <v>17616.540000000005</v>
      </c>
      <c r="G13" s="12">
        <f t="shared" si="1"/>
        <v>1.0980588548446462</v>
      </c>
    </row>
    <row r="14" spans="1:7" s="13" customFormat="1" x14ac:dyDescent="0.3">
      <c r="A14" s="11" t="s">
        <v>13</v>
      </c>
      <c r="B14" s="17">
        <v>7868.66</v>
      </c>
      <c r="C14" s="17">
        <v>13078.92</v>
      </c>
      <c r="D14" s="12">
        <f t="shared" si="0"/>
        <v>0.66215340350199403</v>
      </c>
      <c r="E14" s="17">
        <v>349483.93000000023</v>
      </c>
      <c r="F14" s="17">
        <v>519234.81000000011</v>
      </c>
      <c r="G14" s="12">
        <f t="shared" si="1"/>
        <v>0.48571869956939007</v>
      </c>
    </row>
    <row r="15" spans="1:7" s="13" customFormat="1" x14ac:dyDescent="0.3">
      <c r="A15" s="11" t="s">
        <v>14</v>
      </c>
      <c r="B15" s="17">
        <v>83370.149999999994</v>
      </c>
      <c r="C15" s="17">
        <v>142938.70000000001</v>
      </c>
      <c r="D15" s="12">
        <f t="shared" si="0"/>
        <v>0.71450693083795613</v>
      </c>
      <c r="E15" s="17">
        <v>1829816.8600000006</v>
      </c>
      <c r="F15" s="17">
        <v>2713899.9899999998</v>
      </c>
      <c r="G15" s="12">
        <f t="shared" si="1"/>
        <v>0.48315388787050462</v>
      </c>
    </row>
    <row r="16" spans="1:7" s="13" customFormat="1" x14ac:dyDescent="0.3">
      <c r="A16" s="11" t="s">
        <v>15</v>
      </c>
      <c r="B16" s="17">
        <v>112273.31</v>
      </c>
      <c r="C16" s="17">
        <v>227656.67</v>
      </c>
      <c r="D16" s="12">
        <f t="shared" si="0"/>
        <v>1.0277007064279124</v>
      </c>
      <c r="E16" s="17">
        <v>2368113.5799999996</v>
      </c>
      <c r="F16" s="17">
        <v>3603343.8200000008</v>
      </c>
      <c r="G16" s="12">
        <f t="shared" si="1"/>
        <v>0.52160937314501665</v>
      </c>
    </row>
    <row r="17" spans="1:7" s="13" customFormat="1" x14ac:dyDescent="0.3">
      <c r="A17" s="11" t="s">
        <v>16</v>
      </c>
      <c r="B17" s="17">
        <v>10954.73</v>
      </c>
      <c r="C17" s="17">
        <v>40102.76</v>
      </c>
      <c r="D17" s="12">
        <f t="shared" si="0"/>
        <v>2.6607711919873882</v>
      </c>
      <c r="E17" s="17">
        <v>183741.18</v>
      </c>
      <c r="F17" s="17">
        <v>359651.39</v>
      </c>
      <c r="G17" s="12">
        <f t="shared" si="1"/>
        <v>0.95738043045113796</v>
      </c>
    </row>
    <row r="18" spans="1:7" s="13" customFormat="1" x14ac:dyDescent="0.3">
      <c r="A18" s="11" t="s">
        <v>17</v>
      </c>
      <c r="B18" s="17">
        <v>2201.71</v>
      </c>
      <c r="C18" s="17">
        <v>12759.189999999997</v>
      </c>
      <c r="D18" s="12">
        <f t="shared" si="0"/>
        <v>4.7951274236843169</v>
      </c>
      <c r="E18" s="17">
        <v>57605.930000000015</v>
      </c>
      <c r="F18" s="17">
        <v>118447.11000000002</v>
      </c>
      <c r="G18" s="12">
        <f t="shared" si="1"/>
        <v>1.0561617527917697</v>
      </c>
    </row>
    <row r="19" spans="1:7" s="13" customFormat="1" x14ac:dyDescent="0.3">
      <c r="A19" s="11" t="s">
        <v>18</v>
      </c>
      <c r="B19" s="17">
        <v>5660.2</v>
      </c>
      <c r="C19" s="17">
        <v>8427.5499999999993</v>
      </c>
      <c r="D19" s="12">
        <f t="shared" si="0"/>
        <v>0.48891381929967137</v>
      </c>
      <c r="E19" s="17">
        <v>55432.210000000028</v>
      </c>
      <c r="F19" s="17">
        <v>90619.08</v>
      </c>
      <c r="G19" s="12">
        <f t="shared" si="1"/>
        <v>0.63477299570051349</v>
      </c>
    </row>
    <row r="20" spans="1:7" s="13" customFormat="1" x14ac:dyDescent="0.3">
      <c r="A20" s="11" t="s">
        <v>19</v>
      </c>
      <c r="B20" s="17">
        <v>226126.42</v>
      </c>
      <c r="C20" s="17">
        <v>389877.32</v>
      </c>
      <c r="D20" s="12">
        <f t="shared" si="0"/>
        <v>0.72415642541902003</v>
      </c>
      <c r="E20" s="17">
        <v>4171947.5500000003</v>
      </c>
      <c r="F20" s="17">
        <v>6796591.9200000037</v>
      </c>
      <c r="G20" s="12">
        <f t="shared" si="1"/>
        <v>0.62911729798712424</v>
      </c>
    </row>
    <row r="21" spans="1:7" s="13" customFormat="1" x14ac:dyDescent="0.3">
      <c r="A21" s="11" t="s">
        <v>20</v>
      </c>
      <c r="B21" s="17">
        <v>689647.27</v>
      </c>
      <c r="C21" s="17">
        <v>1068575.32</v>
      </c>
      <c r="D21" s="12">
        <f t="shared" si="0"/>
        <v>0.54945196839538002</v>
      </c>
      <c r="E21" s="17">
        <v>8506919.9099999983</v>
      </c>
      <c r="F21" s="17">
        <v>13003122.929999996</v>
      </c>
      <c r="G21" s="12">
        <f t="shared" si="1"/>
        <v>0.52853477728345033</v>
      </c>
    </row>
    <row r="22" spans="1:7" s="13" customFormat="1" x14ac:dyDescent="0.3">
      <c r="A22" s="11" t="s">
        <v>21</v>
      </c>
      <c r="B22" s="17">
        <v>3322.4399999999996</v>
      </c>
      <c r="C22" s="17">
        <v>8382.18</v>
      </c>
      <c r="D22" s="12">
        <f t="shared" si="0"/>
        <v>1.5228988333875106</v>
      </c>
      <c r="E22" s="17">
        <v>47139.56</v>
      </c>
      <c r="F22" s="17">
        <v>92851.3</v>
      </c>
      <c r="G22" s="12">
        <f t="shared" si="1"/>
        <v>0.96971079068196664</v>
      </c>
    </row>
    <row r="23" spans="1:7" s="13" customFormat="1" x14ac:dyDescent="0.3">
      <c r="A23" s="11" t="s">
        <v>22</v>
      </c>
      <c r="B23" s="17">
        <v>39293.74</v>
      </c>
      <c r="C23" s="17">
        <v>117221.33000000002</v>
      </c>
      <c r="D23" s="12">
        <f t="shared" si="0"/>
        <v>1.9832062308143747</v>
      </c>
      <c r="E23" s="17">
        <v>2042912.7300000002</v>
      </c>
      <c r="F23" s="17">
        <v>3004756.3999999994</v>
      </c>
      <c r="G23" s="12">
        <f t="shared" si="1"/>
        <v>0.47081975449827418</v>
      </c>
    </row>
    <row r="24" spans="1:7" s="13" customFormat="1" x14ac:dyDescent="0.3">
      <c r="A24" s="11" t="s">
        <v>23</v>
      </c>
      <c r="B24" s="17">
        <v>56080.05</v>
      </c>
      <c r="C24" s="17">
        <v>84978.78</v>
      </c>
      <c r="D24" s="12">
        <f t="shared" si="0"/>
        <v>0.51531212971457752</v>
      </c>
      <c r="E24" s="17">
        <v>913276.31999999983</v>
      </c>
      <c r="F24" s="17">
        <v>1410737.5700000003</v>
      </c>
      <c r="G24" s="12">
        <f t="shared" si="1"/>
        <v>0.54469960416799212</v>
      </c>
    </row>
    <row r="25" spans="1:7" s="13" customFormat="1" x14ac:dyDescent="0.3">
      <c r="A25" s="11" t="s">
        <v>24</v>
      </c>
      <c r="B25" s="17">
        <v>3293.7</v>
      </c>
      <c r="C25" s="17">
        <v>9217.4200000000019</v>
      </c>
      <c r="D25" s="12">
        <f t="shared" si="0"/>
        <v>1.7985001669854577</v>
      </c>
      <c r="E25" s="17">
        <v>48694.3</v>
      </c>
      <c r="F25" s="17">
        <v>89239.330000000031</v>
      </c>
      <c r="G25" s="12">
        <f t="shared" si="1"/>
        <v>0.83264427253292528</v>
      </c>
    </row>
    <row r="26" spans="1:7" s="13" customFormat="1" x14ac:dyDescent="0.3">
      <c r="A26" s="11" t="s">
        <v>25</v>
      </c>
      <c r="B26" s="17">
        <v>8490.44</v>
      </c>
      <c r="C26" s="17">
        <v>13591.33</v>
      </c>
      <c r="D26" s="12">
        <f t="shared" si="0"/>
        <v>0.60078040714026582</v>
      </c>
      <c r="E26" s="17">
        <v>79537.989999999947</v>
      </c>
      <c r="F26" s="17">
        <v>137220.46999999994</v>
      </c>
      <c r="G26" s="12">
        <f t="shared" si="1"/>
        <v>0.72521923171556169</v>
      </c>
    </row>
    <row r="27" spans="1:7" s="13" customFormat="1" x14ac:dyDescent="0.3">
      <c r="A27" s="11" t="s">
        <v>26</v>
      </c>
      <c r="B27" s="17">
        <v>44346.289999999994</v>
      </c>
      <c r="C27" s="17">
        <v>96397.930000000022</v>
      </c>
      <c r="D27" s="12">
        <f t="shared" si="0"/>
        <v>1.1737541066005757</v>
      </c>
      <c r="E27" s="17">
        <v>765781.4800000001</v>
      </c>
      <c r="F27" s="17">
        <v>1269988.4599999997</v>
      </c>
      <c r="G27" s="12">
        <f t="shared" si="1"/>
        <v>0.65842148598318095</v>
      </c>
    </row>
    <row r="28" spans="1:7" s="13" customFormat="1" x14ac:dyDescent="0.3">
      <c r="A28" s="11" t="s">
        <v>27</v>
      </c>
      <c r="B28" s="17">
        <v>29321.840000000004</v>
      </c>
      <c r="C28" s="17">
        <v>33579</v>
      </c>
      <c r="D28" s="12">
        <f t="shared" si="0"/>
        <v>0.14518734158565749</v>
      </c>
      <c r="E28" s="17">
        <v>522278.47999999975</v>
      </c>
      <c r="F28" s="17">
        <v>797528.23000000021</v>
      </c>
      <c r="G28" s="12">
        <f t="shared" si="1"/>
        <v>0.52701721503057253</v>
      </c>
    </row>
    <row r="29" spans="1:7" s="13" customFormat="1" x14ac:dyDescent="0.3">
      <c r="A29" s="11" t="s">
        <v>28</v>
      </c>
      <c r="B29" s="17">
        <v>4639.1099999999997</v>
      </c>
      <c r="C29" s="17">
        <v>8900.25</v>
      </c>
      <c r="D29" s="12">
        <f t="shared" si="0"/>
        <v>0.91852532058950986</v>
      </c>
      <c r="E29" s="17">
        <v>111687.79999999999</v>
      </c>
      <c r="F29" s="17">
        <v>154311.82</v>
      </c>
      <c r="G29" s="12">
        <f t="shared" si="1"/>
        <v>0.38163541586457983</v>
      </c>
    </row>
    <row r="30" spans="1:7" s="13" customFormat="1" x14ac:dyDescent="0.3">
      <c r="A30" s="11" t="s">
        <v>29</v>
      </c>
      <c r="B30" s="17">
        <v>8107.9700000000012</v>
      </c>
      <c r="C30" s="17">
        <v>21315.34</v>
      </c>
      <c r="D30" s="12">
        <f t="shared" si="0"/>
        <v>1.628936712888676</v>
      </c>
      <c r="E30" s="17">
        <v>250324.76000000007</v>
      </c>
      <c r="F30" s="17">
        <v>428035.92999999988</v>
      </c>
      <c r="G30" s="12">
        <f t="shared" si="1"/>
        <v>0.70992246232454104</v>
      </c>
    </row>
    <row r="31" spans="1:7" s="13" customFormat="1" x14ac:dyDescent="0.3">
      <c r="A31" s="11" t="s">
        <v>30</v>
      </c>
      <c r="B31" s="17">
        <v>15795.279999999999</v>
      </c>
      <c r="C31" s="17">
        <v>43956.459999999992</v>
      </c>
      <c r="D31" s="12">
        <f t="shared" si="0"/>
        <v>1.7828857734715684</v>
      </c>
      <c r="E31" s="17">
        <v>606345.34000000008</v>
      </c>
      <c r="F31" s="17">
        <v>987170.41999999981</v>
      </c>
      <c r="G31" s="12">
        <f t="shared" si="1"/>
        <v>0.62806630953904863</v>
      </c>
    </row>
    <row r="32" spans="1:7" s="13" customFormat="1" x14ac:dyDescent="0.3">
      <c r="A32" s="11" t="s">
        <v>31</v>
      </c>
      <c r="B32" s="17">
        <v>895.11999999999989</v>
      </c>
      <c r="C32" s="17">
        <v>11161.2</v>
      </c>
      <c r="D32" s="12">
        <f t="shared" si="0"/>
        <v>11.468942711591744</v>
      </c>
      <c r="E32" s="17">
        <v>36845.659999999982</v>
      </c>
      <c r="F32" s="17">
        <v>73201.460000000006</v>
      </c>
      <c r="G32" s="12">
        <f t="shared" si="1"/>
        <v>0.98670508276958646</v>
      </c>
    </row>
    <row r="33" spans="1:7" s="13" customFormat="1" x14ac:dyDescent="0.3">
      <c r="A33" s="11" t="s">
        <v>32</v>
      </c>
      <c r="B33" s="17">
        <v>12709.209999999995</v>
      </c>
      <c r="C33" s="17">
        <v>19524.36</v>
      </c>
      <c r="D33" s="12">
        <f t="shared" si="0"/>
        <v>0.53623710679106007</v>
      </c>
      <c r="E33" s="17">
        <v>328221.66000000009</v>
      </c>
      <c r="F33" s="17">
        <v>509993.26999999996</v>
      </c>
      <c r="G33" s="12">
        <f t="shared" si="1"/>
        <v>0.55380747876297942</v>
      </c>
    </row>
    <row r="34" spans="1:7" s="13" customFormat="1" x14ac:dyDescent="0.3">
      <c r="A34" s="11" t="s">
        <v>33</v>
      </c>
      <c r="B34" s="17">
        <v>3564.3900000000003</v>
      </c>
      <c r="C34" s="17">
        <v>6919.5</v>
      </c>
      <c r="D34" s="12">
        <f t="shared" si="0"/>
        <v>0.94128588622457121</v>
      </c>
      <c r="E34" s="17">
        <v>113437.33999999995</v>
      </c>
      <c r="F34" s="17">
        <v>179483.80000000008</v>
      </c>
      <c r="G34" s="12">
        <f t="shared" si="1"/>
        <v>0.58222856777142473</v>
      </c>
    </row>
    <row r="35" spans="1:7" s="13" customFormat="1" x14ac:dyDescent="0.3">
      <c r="A35" s="11" t="s">
        <v>34</v>
      </c>
      <c r="B35" s="17">
        <v>97057.439999999973</v>
      </c>
      <c r="C35" s="17">
        <v>248137.68999999997</v>
      </c>
      <c r="D35" s="12">
        <f t="shared" si="0"/>
        <v>1.5566065826586817</v>
      </c>
      <c r="E35" s="17">
        <v>2294876.29</v>
      </c>
      <c r="F35" s="17">
        <v>3556320.0099999988</v>
      </c>
      <c r="G35" s="12">
        <f t="shared" si="1"/>
        <v>0.54967830967480991</v>
      </c>
    </row>
    <row r="36" spans="1:7" s="13" customFormat="1" x14ac:dyDescent="0.3">
      <c r="A36" s="11" t="s">
        <v>35</v>
      </c>
      <c r="B36" s="17">
        <v>358700.24</v>
      </c>
      <c r="C36" s="17">
        <v>520740.89000000007</v>
      </c>
      <c r="D36" s="12">
        <f t="shared" si="0"/>
        <v>0.45174391296755223</v>
      </c>
      <c r="E36" s="17">
        <v>4743153.6700000009</v>
      </c>
      <c r="F36" s="17">
        <v>7385447.7999999961</v>
      </c>
      <c r="G36" s="12">
        <f t="shared" si="1"/>
        <v>0.55707537934354856</v>
      </c>
    </row>
    <row r="37" spans="1:7" s="13" customFormat="1" x14ac:dyDescent="0.3">
      <c r="A37" s="11" t="s">
        <v>36</v>
      </c>
      <c r="B37" s="17">
        <v>7476.4400000000005</v>
      </c>
      <c r="C37" s="17">
        <v>17665.400000000001</v>
      </c>
      <c r="D37" s="12">
        <f t="shared" si="0"/>
        <v>1.3628090374563295</v>
      </c>
      <c r="E37" s="17">
        <v>218774.62999999992</v>
      </c>
      <c r="F37" s="17">
        <v>310720.64000000001</v>
      </c>
      <c r="G37" s="12">
        <f t="shared" si="1"/>
        <v>0.42027729632087651</v>
      </c>
    </row>
    <row r="38" spans="1:7" s="13" customFormat="1" x14ac:dyDescent="0.3">
      <c r="A38" s="11" t="s">
        <v>37</v>
      </c>
      <c r="B38" s="17">
        <v>4362.47</v>
      </c>
      <c r="C38" s="17">
        <v>8701.83</v>
      </c>
      <c r="D38" s="12">
        <f t="shared" si="0"/>
        <v>0.99470254236705347</v>
      </c>
      <c r="E38" s="17">
        <v>116283.12000000001</v>
      </c>
      <c r="F38" s="17">
        <v>182189.22</v>
      </c>
      <c r="G38" s="12">
        <f t="shared" si="1"/>
        <v>0.56677271817268049</v>
      </c>
    </row>
    <row r="39" spans="1:7" s="13" customFormat="1" x14ac:dyDescent="0.3">
      <c r="A39" s="11" t="s">
        <v>38</v>
      </c>
      <c r="B39" s="17">
        <v>6621.54</v>
      </c>
      <c r="C39" s="17">
        <v>10739.759999999998</v>
      </c>
      <c r="D39" s="12">
        <f t="shared" si="0"/>
        <v>0.62194293170470893</v>
      </c>
      <c r="E39" s="17">
        <v>137748.19</v>
      </c>
      <c r="F39" s="17">
        <v>236280.07000000004</v>
      </c>
      <c r="G39" s="12">
        <f t="shared" si="1"/>
        <v>0.715304353545408</v>
      </c>
    </row>
    <row r="40" spans="1:7" s="13" customFormat="1" x14ac:dyDescent="0.3">
      <c r="A40" s="11" t="s">
        <v>39</v>
      </c>
      <c r="B40" s="17">
        <v>7090.85</v>
      </c>
      <c r="C40" s="17">
        <v>7685.04</v>
      </c>
      <c r="D40" s="12">
        <f t="shared" si="0"/>
        <v>8.3796723947058505E-2</v>
      </c>
      <c r="E40" s="17">
        <v>85718.46</v>
      </c>
      <c r="F40" s="17">
        <v>106158.77999999994</v>
      </c>
      <c r="G40" s="12">
        <f t="shared" si="1"/>
        <v>0.23845878705706958</v>
      </c>
    </row>
    <row r="41" spans="1:7" s="13" customFormat="1" x14ac:dyDescent="0.3">
      <c r="A41" s="11" t="s">
        <v>40</v>
      </c>
      <c r="B41" s="17">
        <v>2356.6799999999998</v>
      </c>
      <c r="C41" s="17">
        <v>6810.4500000000007</v>
      </c>
      <c r="D41" s="12">
        <f t="shared" si="0"/>
        <v>1.8898492794948831</v>
      </c>
      <c r="E41" s="17">
        <v>54509.73</v>
      </c>
      <c r="F41" s="17">
        <v>88665.610000000015</v>
      </c>
      <c r="G41" s="12">
        <f t="shared" si="1"/>
        <v>0.62660152600278907</v>
      </c>
    </row>
    <row r="42" spans="1:7" s="13" customFormat="1" x14ac:dyDescent="0.3">
      <c r="A42" s="11" t="s">
        <v>41</v>
      </c>
      <c r="B42" s="17">
        <v>44433.299999999996</v>
      </c>
      <c r="C42" s="17">
        <v>139710.65</v>
      </c>
      <c r="D42" s="12">
        <f t="shared" si="0"/>
        <v>2.1442780527217202</v>
      </c>
      <c r="E42" s="17">
        <v>849169.33999999973</v>
      </c>
      <c r="F42" s="17">
        <v>1340662.9599999997</v>
      </c>
      <c r="G42" s="12">
        <f t="shared" si="1"/>
        <v>0.57879341239522386</v>
      </c>
    </row>
    <row r="43" spans="1:7" s="13" customFormat="1" x14ac:dyDescent="0.3">
      <c r="A43" s="11" t="s">
        <v>42</v>
      </c>
      <c r="B43" s="17">
        <v>13878.44</v>
      </c>
      <c r="C43" s="17">
        <v>40165.97</v>
      </c>
      <c r="D43" s="12">
        <f t="shared" si="0"/>
        <v>1.8941271497372902</v>
      </c>
      <c r="E43" s="17">
        <v>351338.72999999992</v>
      </c>
      <c r="F43" s="17">
        <v>550088.89999999979</v>
      </c>
      <c r="G43" s="12">
        <f t="shared" si="1"/>
        <v>0.56569388179891211</v>
      </c>
    </row>
    <row r="44" spans="1:7" s="13" customFormat="1" x14ac:dyDescent="0.3">
      <c r="A44" s="11" t="s">
        <v>43</v>
      </c>
      <c r="B44" s="17">
        <v>22892.44</v>
      </c>
      <c r="C44" s="17">
        <v>38020.829999999994</v>
      </c>
      <c r="D44" s="12">
        <f t="shared" si="0"/>
        <v>0.66084655021483063</v>
      </c>
      <c r="E44" s="17">
        <v>752407.44999999984</v>
      </c>
      <c r="F44" s="17">
        <v>1033226.9700000003</v>
      </c>
      <c r="G44" s="12">
        <f t="shared" si="1"/>
        <v>0.37322798970159132</v>
      </c>
    </row>
    <row r="45" spans="1:7" s="13" customFormat="1" x14ac:dyDescent="0.3">
      <c r="A45" s="11" t="s">
        <v>44</v>
      </c>
      <c r="B45" s="17">
        <v>9489.1999999999989</v>
      </c>
      <c r="C45" s="17">
        <v>26194.549999999996</v>
      </c>
      <c r="D45" s="12">
        <f t="shared" si="0"/>
        <v>1.7604592589470132</v>
      </c>
      <c r="E45" s="17">
        <v>172407.91</v>
      </c>
      <c r="F45" s="17">
        <v>266752.48000000021</v>
      </c>
      <c r="G45" s="12">
        <f t="shared" si="1"/>
        <v>0.54721717814455384</v>
      </c>
    </row>
    <row r="46" spans="1:7" s="13" customFormat="1" x14ac:dyDescent="0.3">
      <c r="A46" s="11" t="s">
        <v>45</v>
      </c>
      <c r="B46" s="17">
        <v>1042.1699999999998</v>
      </c>
      <c r="C46" s="17">
        <v>9005.85</v>
      </c>
      <c r="D46" s="12">
        <f t="shared" si="0"/>
        <v>7.6414404559716758</v>
      </c>
      <c r="E46" s="17">
        <v>54088.810000000019</v>
      </c>
      <c r="F46" s="17">
        <v>77678.010000000009</v>
      </c>
      <c r="G46" s="12">
        <f t="shared" si="1"/>
        <v>0.43611978152227748</v>
      </c>
    </row>
    <row r="47" spans="1:7" s="13" customFormat="1" x14ac:dyDescent="0.3">
      <c r="A47" s="11" t="s">
        <v>46</v>
      </c>
      <c r="B47" s="17">
        <v>12059.209999999997</v>
      </c>
      <c r="C47" s="17">
        <v>15220.139999999998</v>
      </c>
      <c r="D47" s="12">
        <f t="shared" si="0"/>
        <v>0.26211750189274441</v>
      </c>
      <c r="E47" s="17">
        <v>264148.28000000009</v>
      </c>
      <c r="F47" s="17">
        <v>395270.18000000005</v>
      </c>
      <c r="G47" s="12">
        <f t="shared" si="1"/>
        <v>0.49639505508042658</v>
      </c>
    </row>
    <row r="48" spans="1:7" s="13" customFormat="1" x14ac:dyDescent="0.3">
      <c r="A48" s="11" t="s">
        <v>47</v>
      </c>
      <c r="B48" s="17">
        <v>15032.58</v>
      </c>
      <c r="C48" s="17">
        <v>41204.939999999995</v>
      </c>
      <c r="D48" s="12">
        <f t="shared" si="0"/>
        <v>1.7410424557860322</v>
      </c>
      <c r="E48" s="17">
        <v>457580.92</v>
      </c>
      <c r="F48" s="17">
        <v>705802.58999999973</v>
      </c>
      <c r="G48" s="12">
        <f t="shared" si="1"/>
        <v>0.54246507918205977</v>
      </c>
    </row>
    <row r="49" spans="1:7" s="13" customFormat="1" x14ac:dyDescent="0.3">
      <c r="A49" s="11" t="s">
        <v>48</v>
      </c>
      <c r="B49" s="17">
        <v>37544.489999999991</v>
      </c>
      <c r="C49" s="17">
        <v>84247.95</v>
      </c>
      <c r="D49" s="12">
        <f t="shared" si="0"/>
        <v>1.243949777983401</v>
      </c>
      <c r="E49" s="17">
        <v>869500.66000000027</v>
      </c>
      <c r="F49" s="17">
        <v>1340622.2900000007</v>
      </c>
      <c r="G49" s="12">
        <f t="shared" si="1"/>
        <v>0.54183010050849223</v>
      </c>
    </row>
    <row r="50" spans="1:7" s="13" customFormat="1" x14ac:dyDescent="0.3">
      <c r="A50" s="11" t="s">
        <v>49</v>
      </c>
      <c r="B50" s="17">
        <v>20259.569999999996</v>
      </c>
      <c r="C50" s="17">
        <v>76885.13</v>
      </c>
      <c r="D50" s="12">
        <f t="shared" si="0"/>
        <v>2.7950030528782208</v>
      </c>
      <c r="E50" s="17">
        <v>345288.70000000013</v>
      </c>
      <c r="F50" s="17">
        <v>615411.89999999991</v>
      </c>
      <c r="G50" s="12">
        <f t="shared" si="1"/>
        <v>0.78231115006080332</v>
      </c>
    </row>
    <row r="51" spans="1:7" s="13" customFormat="1" x14ac:dyDescent="0.3">
      <c r="A51" s="11" t="s">
        <v>50</v>
      </c>
      <c r="B51" s="17">
        <v>781231.41000000015</v>
      </c>
      <c r="C51" s="17">
        <v>1505352.76</v>
      </c>
      <c r="D51" s="12">
        <f t="shared" si="0"/>
        <v>0.92689738370862451</v>
      </c>
      <c r="E51" s="17">
        <v>14530316.050000001</v>
      </c>
      <c r="F51" s="17">
        <v>21301404.399999995</v>
      </c>
      <c r="G51" s="12">
        <f t="shared" si="1"/>
        <v>0.46599732082221257</v>
      </c>
    </row>
    <row r="52" spans="1:7" s="13" customFormat="1" x14ac:dyDescent="0.3">
      <c r="A52" s="11" t="s">
        <v>51</v>
      </c>
      <c r="B52" s="17">
        <v>3135.9500000000003</v>
      </c>
      <c r="C52" s="17">
        <v>4702.0800000000008</v>
      </c>
      <c r="D52" s="12">
        <f t="shared" si="0"/>
        <v>0.49941166153797112</v>
      </c>
      <c r="E52" s="17">
        <v>89132.370000000024</v>
      </c>
      <c r="F52" s="17">
        <v>106534.84999999999</v>
      </c>
      <c r="G52" s="12">
        <f t="shared" si="1"/>
        <v>0.19524309742913792</v>
      </c>
    </row>
    <row r="53" spans="1:7" s="13" customFormat="1" x14ac:dyDescent="0.3">
      <c r="A53" s="11" t="s">
        <v>52</v>
      </c>
      <c r="B53" s="17">
        <v>6033.97</v>
      </c>
      <c r="C53" s="17">
        <v>8521.39</v>
      </c>
      <c r="D53" s="12">
        <f t="shared" si="0"/>
        <v>0.41223605685808828</v>
      </c>
      <c r="E53" s="17">
        <v>110540.80000000002</v>
      </c>
      <c r="F53" s="17">
        <v>181252.43000000002</v>
      </c>
      <c r="G53" s="12">
        <f t="shared" si="1"/>
        <v>0.63968806087887908</v>
      </c>
    </row>
    <row r="54" spans="1:7" s="13" customFormat="1" x14ac:dyDescent="0.3">
      <c r="A54" s="11" t="s">
        <v>53</v>
      </c>
      <c r="B54" s="17">
        <v>10984.149999999998</v>
      </c>
      <c r="C54" s="17">
        <v>17385.670000000002</v>
      </c>
      <c r="D54" s="12">
        <f t="shared" si="0"/>
        <v>0.58279611986362223</v>
      </c>
      <c r="E54" s="17">
        <v>218610.61999999994</v>
      </c>
      <c r="F54" s="17">
        <v>367516.60999999981</v>
      </c>
      <c r="G54" s="12">
        <f t="shared" si="1"/>
        <v>0.68114710072182172</v>
      </c>
    </row>
    <row r="55" spans="1:7" s="13" customFormat="1" x14ac:dyDescent="0.3">
      <c r="A55" s="11" t="s">
        <v>54</v>
      </c>
      <c r="B55" s="17">
        <v>4051.6400000000003</v>
      </c>
      <c r="C55" s="17">
        <v>15283.83</v>
      </c>
      <c r="D55" s="12">
        <f t="shared" si="0"/>
        <v>2.772257653690851</v>
      </c>
      <c r="E55" s="17">
        <v>118874.70000000001</v>
      </c>
      <c r="F55" s="17">
        <v>202987.09000000003</v>
      </c>
      <c r="G55" s="12">
        <f t="shared" si="1"/>
        <v>0.70757183824648995</v>
      </c>
    </row>
    <row r="56" spans="1:7" s="13" customFormat="1" x14ac:dyDescent="0.3">
      <c r="A56" s="11" t="s">
        <v>55</v>
      </c>
      <c r="B56" s="17">
        <v>58201.569999999992</v>
      </c>
      <c r="C56" s="17">
        <v>103925.76000000001</v>
      </c>
      <c r="D56" s="12">
        <f t="shared" si="0"/>
        <v>0.78561781065356184</v>
      </c>
      <c r="E56" s="17">
        <v>789369.81000000041</v>
      </c>
      <c r="F56" s="17">
        <v>1245883.0500000003</v>
      </c>
      <c r="G56" s="12">
        <f t="shared" si="1"/>
        <v>0.57832619669100294</v>
      </c>
    </row>
    <row r="57" spans="1:7" s="13" customFormat="1" x14ac:dyDescent="0.3">
      <c r="A57" s="11" t="s">
        <v>56</v>
      </c>
      <c r="B57" s="17">
        <v>33270.479999999989</v>
      </c>
      <c r="C57" s="17">
        <v>120388.28</v>
      </c>
      <c r="D57" s="12">
        <f t="shared" si="0"/>
        <v>2.6184713896523295</v>
      </c>
      <c r="E57" s="17">
        <v>656999.89000000048</v>
      </c>
      <c r="F57" s="17">
        <v>931693.12000000023</v>
      </c>
      <c r="G57" s="12">
        <f t="shared" si="1"/>
        <v>0.4181023987690462</v>
      </c>
    </row>
    <row r="58" spans="1:7" s="13" customFormat="1" x14ac:dyDescent="0.3">
      <c r="A58" s="11" t="s">
        <v>57</v>
      </c>
      <c r="B58" s="17">
        <v>6587.5800000000008</v>
      </c>
      <c r="C58" s="17">
        <v>6969.9100000000008</v>
      </c>
      <c r="D58" s="12">
        <f t="shared" si="0"/>
        <v>5.8038004851553859E-2</v>
      </c>
      <c r="E58" s="17">
        <v>70708.940000000031</v>
      </c>
      <c r="F58" s="17">
        <v>90635.780000000028</v>
      </c>
      <c r="G58" s="12">
        <f t="shared" si="1"/>
        <v>0.28181500104512924</v>
      </c>
    </row>
    <row r="59" spans="1:7" s="13" customFormat="1" x14ac:dyDescent="0.3">
      <c r="A59" s="11" t="s">
        <v>58</v>
      </c>
      <c r="B59" s="17">
        <v>8892.5300000000007</v>
      </c>
      <c r="C59" s="17">
        <v>14641.750000000004</v>
      </c>
      <c r="D59" s="12">
        <f t="shared" si="0"/>
        <v>0.64652241825442291</v>
      </c>
      <c r="E59" s="17">
        <v>114344.04000000002</v>
      </c>
      <c r="F59" s="17">
        <v>162447.91000000006</v>
      </c>
      <c r="G59" s="12">
        <f t="shared" si="1"/>
        <v>0.42069416123481407</v>
      </c>
    </row>
    <row r="60" spans="1:7" s="13" customFormat="1" x14ac:dyDescent="0.3">
      <c r="A60" s="11" t="s">
        <v>59</v>
      </c>
      <c r="B60" s="17">
        <v>49530.909999999996</v>
      </c>
      <c r="C60" s="17">
        <v>108611.2</v>
      </c>
      <c r="D60" s="12">
        <f t="shared" si="0"/>
        <v>1.1927963770502097</v>
      </c>
      <c r="E60" s="17">
        <v>1163918.9299999997</v>
      </c>
      <c r="F60" s="17">
        <v>1883853.4099999992</v>
      </c>
      <c r="G60" s="12">
        <f t="shared" si="1"/>
        <v>0.61854349254376317</v>
      </c>
    </row>
    <row r="61" spans="1:7" s="13" customFormat="1" x14ac:dyDescent="0.3">
      <c r="A61" s="11" t="s">
        <v>60</v>
      </c>
      <c r="B61" s="17">
        <v>7459.8099999999995</v>
      </c>
      <c r="C61" s="17">
        <v>44687.79</v>
      </c>
      <c r="D61" s="12">
        <f t="shared" si="0"/>
        <v>4.9904729477024219</v>
      </c>
      <c r="E61" s="17">
        <v>240216.80999999991</v>
      </c>
      <c r="F61" s="17">
        <v>386984.83000000013</v>
      </c>
      <c r="G61" s="12">
        <f t="shared" si="1"/>
        <v>0.61098147128005031</v>
      </c>
    </row>
    <row r="62" spans="1:7" s="13" customFormat="1" x14ac:dyDescent="0.3">
      <c r="A62" s="11" t="s">
        <v>61</v>
      </c>
      <c r="B62" s="17">
        <v>2425.77</v>
      </c>
      <c r="C62" s="17">
        <v>3785.9299999999994</v>
      </c>
      <c r="D62" s="12">
        <f t="shared" si="0"/>
        <v>0.56071268092193383</v>
      </c>
      <c r="E62" s="17">
        <v>70612.190000000031</v>
      </c>
      <c r="F62" s="17">
        <v>123843.76999999993</v>
      </c>
      <c r="G62" s="12">
        <f t="shared" si="1"/>
        <v>0.75385822193023433</v>
      </c>
    </row>
    <row r="63" spans="1:7" s="13" customFormat="1" x14ac:dyDescent="0.3">
      <c r="A63" s="11" t="s">
        <v>62</v>
      </c>
      <c r="B63" s="17">
        <v>30479.920000000002</v>
      </c>
      <c r="C63" s="17">
        <v>61315.229999999996</v>
      </c>
      <c r="D63" s="12">
        <f t="shared" si="0"/>
        <v>1.0116598075060561</v>
      </c>
      <c r="E63" s="17">
        <v>702097.07</v>
      </c>
      <c r="F63" s="17">
        <v>1041646.56</v>
      </c>
      <c r="G63" s="12">
        <f t="shared" si="1"/>
        <v>0.4836218587267429</v>
      </c>
    </row>
    <row r="64" spans="1:7" s="13" customFormat="1" x14ac:dyDescent="0.3">
      <c r="A64" s="11" t="s">
        <v>63</v>
      </c>
      <c r="B64" s="17">
        <v>5219.49</v>
      </c>
      <c r="C64" s="17">
        <v>9089.27</v>
      </c>
      <c r="D64" s="12">
        <f t="shared" si="0"/>
        <v>0.74140960132120193</v>
      </c>
      <c r="E64" s="17">
        <v>129775.83999999997</v>
      </c>
      <c r="F64" s="17">
        <v>194989.77000000008</v>
      </c>
      <c r="G64" s="12">
        <f t="shared" si="1"/>
        <v>0.5025121008656166</v>
      </c>
    </row>
    <row r="65" spans="1:7" s="13" customFormat="1" x14ac:dyDescent="0.3">
      <c r="A65" s="11" t="s">
        <v>64</v>
      </c>
      <c r="B65" s="17">
        <v>4279.9399999999996</v>
      </c>
      <c r="C65" s="17">
        <v>6354.3799999999992</v>
      </c>
      <c r="D65" s="12">
        <f t="shared" si="0"/>
        <v>0.48468903769679006</v>
      </c>
      <c r="E65" s="17">
        <v>152308.05999999994</v>
      </c>
      <c r="F65" s="17">
        <v>221160.24999999997</v>
      </c>
      <c r="G65" s="12">
        <f t="shared" si="1"/>
        <v>0.45205874199960294</v>
      </c>
    </row>
    <row r="66" spans="1:7" s="13" customFormat="1" x14ac:dyDescent="0.3">
      <c r="A66" s="11" t="s">
        <v>65</v>
      </c>
      <c r="B66" s="17">
        <v>13938.360000000002</v>
      </c>
      <c r="C66" s="17">
        <v>33461.699999999997</v>
      </c>
      <c r="D66" s="12">
        <f t="shared" si="0"/>
        <v>1.4006913295394861</v>
      </c>
      <c r="E66" s="17">
        <v>221574.54000000004</v>
      </c>
      <c r="F66" s="17">
        <v>345742.22000000003</v>
      </c>
      <c r="G66" s="12">
        <f t="shared" si="1"/>
        <v>0.56038784961485177</v>
      </c>
    </row>
    <row r="67" spans="1:7" s="13" customFormat="1" x14ac:dyDescent="0.3">
      <c r="A67" s="11" t="s">
        <v>66</v>
      </c>
      <c r="B67" s="17">
        <v>3177.7500000000009</v>
      </c>
      <c r="C67" s="17">
        <v>3122.5699999999997</v>
      </c>
      <c r="D67" s="12">
        <f t="shared" si="0"/>
        <v>-1.7364487451813737E-2</v>
      </c>
      <c r="E67" s="17">
        <v>68046.549999999988</v>
      </c>
      <c r="F67" s="17">
        <v>108589.76000000004</v>
      </c>
      <c r="G67" s="12">
        <f t="shared" si="1"/>
        <v>0.59581580550373325</v>
      </c>
    </row>
    <row r="68" spans="1:7" s="13" customFormat="1" x14ac:dyDescent="0.3">
      <c r="A68" s="11" t="s">
        <v>67</v>
      </c>
      <c r="B68" s="17">
        <v>18188.829999999998</v>
      </c>
      <c r="C68" s="17">
        <v>19280.550000000003</v>
      </c>
      <c r="D68" s="12">
        <f t="shared" si="0"/>
        <v>6.0021452726756186E-2</v>
      </c>
      <c r="E68" s="17">
        <v>276639.69000000012</v>
      </c>
      <c r="F68" s="17">
        <v>406629.33000000007</v>
      </c>
      <c r="G68" s="12">
        <f t="shared" si="1"/>
        <v>0.46988788918900215</v>
      </c>
    </row>
    <row r="69" spans="1:7" s="13" customFormat="1" x14ac:dyDescent="0.3">
      <c r="A69" s="11" t="s">
        <v>68</v>
      </c>
      <c r="B69" s="17">
        <v>4922.7</v>
      </c>
      <c r="C69" s="17">
        <v>21804.700000000004</v>
      </c>
      <c r="D69" s="12">
        <f t="shared" si="0"/>
        <v>3.4294188148780149</v>
      </c>
      <c r="E69" s="17">
        <v>105898.33999999997</v>
      </c>
      <c r="F69" s="17">
        <v>172242.43999999997</v>
      </c>
      <c r="G69" s="12">
        <f t="shared" si="1"/>
        <v>0.62648857385299928</v>
      </c>
    </row>
    <row r="70" spans="1:7" s="13" customFormat="1" x14ac:dyDescent="0.3">
      <c r="A70" s="11" t="s">
        <v>69</v>
      </c>
      <c r="B70" s="17">
        <v>2108.9300000000007</v>
      </c>
      <c r="C70" s="17">
        <v>18320.069999999996</v>
      </c>
      <c r="D70" s="12">
        <f t="shared" si="0"/>
        <v>7.6869028369836787</v>
      </c>
      <c r="E70" s="17">
        <v>110024.51</v>
      </c>
      <c r="F70" s="17">
        <v>180200.95999999999</v>
      </c>
      <c r="G70" s="12">
        <f t="shared" si="1"/>
        <v>0.63782560813040656</v>
      </c>
    </row>
    <row r="71" spans="1:7" s="13" customFormat="1" x14ac:dyDescent="0.3">
      <c r="A71" s="11" t="s">
        <v>70</v>
      </c>
      <c r="B71" s="17">
        <v>21200.7</v>
      </c>
      <c r="C71" s="17">
        <v>57259.14</v>
      </c>
      <c r="D71" s="12">
        <f t="shared" ref="D71:D84" si="2">+(C71/B71)-1</f>
        <v>1.7008136523794026</v>
      </c>
      <c r="E71" s="17">
        <v>597062.64999999991</v>
      </c>
      <c r="F71" s="17">
        <v>922565.28999999992</v>
      </c>
      <c r="G71" s="12">
        <f t="shared" ref="G71:G83" si="3">+(F71/E71)-1</f>
        <v>0.54517334152454522</v>
      </c>
    </row>
    <row r="72" spans="1:7" s="13" customFormat="1" x14ac:dyDescent="0.3">
      <c r="A72" s="11" t="s">
        <v>71</v>
      </c>
      <c r="B72" s="17">
        <v>7646.4900000000007</v>
      </c>
      <c r="C72" s="17">
        <v>19042.299999999996</v>
      </c>
      <c r="D72" s="12">
        <f t="shared" si="2"/>
        <v>1.4903321654772315</v>
      </c>
      <c r="E72" s="17">
        <v>269223.44000000012</v>
      </c>
      <c r="F72" s="17">
        <v>375523.00999999989</v>
      </c>
      <c r="G72" s="12">
        <f t="shared" si="3"/>
        <v>0.39483772289663821</v>
      </c>
    </row>
    <row r="73" spans="1:7" s="13" customFormat="1" x14ac:dyDescent="0.3">
      <c r="A73" s="11" t="s">
        <v>72</v>
      </c>
      <c r="B73" s="17">
        <v>17326.3</v>
      </c>
      <c r="C73" s="17">
        <v>45053.740000000005</v>
      </c>
      <c r="D73" s="12">
        <f t="shared" si="2"/>
        <v>1.6003093562964978</v>
      </c>
      <c r="E73" s="17">
        <v>462269.32000000012</v>
      </c>
      <c r="F73" s="17">
        <v>734031.85999999987</v>
      </c>
      <c r="G73" s="12">
        <f t="shared" si="3"/>
        <v>0.5878879004992148</v>
      </c>
    </row>
    <row r="74" spans="1:7" s="13" customFormat="1" x14ac:dyDescent="0.3">
      <c r="A74" s="11" t="s">
        <v>73</v>
      </c>
      <c r="B74" s="17">
        <v>64090.350000000013</v>
      </c>
      <c r="C74" s="17">
        <v>197057.41000000006</v>
      </c>
      <c r="D74" s="12">
        <f t="shared" si="2"/>
        <v>2.0746814458026837</v>
      </c>
      <c r="E74" s="17">
        <v>1424826.8400000003</v>
      </c>
      <c r="F74" s="17">
        <v>2294161.169999999</v>
      </c>
      <c r="G74" s="12">
        <f t="shared" si="3"/>
        <v>0.61013331977940455</v>
      </c>
    </row>
    <row r="75" spans="1:7" s="13" customFormat="1" x14ac:dyDescent="0.3">
      <c r="A75" s="11" t="s">
        <v>74</v>
      </c>
      <c r="B75" s="17">
        <v>1557.9200000000005</v>
      </c>
      <c r="C75" s="17">
        <v>5202.8999999999996</v>
      </c>
      <c r="D75" s="12">
        <f t="shared" si="2"/>
        <v>2.3396451679161947</v>
      </c>
      <c r="E75" s="17">
        <v>73101.77</v>
      </c>
      <c r="F75" s="17">
        <v>105515.30999999997</v>
      </c>
      <c r="G75" s="12">
        <f t="shared" si="3"/>
        <v>0.44340294359493559</v>
      </c>
    </row>
    <row r="76" spans="1:7" s="13" customFormat="1" x14ac:dyDescent="0.3">
      <c r="A76" s="11" t="s">
        <v>75</v>
      </c>
      <c r="B76" s="17">
        <v>6057.079999999999</v>
      </c>
      <c r="C76" s="17">
        <v>19556.139999999996</v>
      </c>
      <c r="D76" s="12">
        <f t="shared" si="2"/>
        <v>2.2286415236384527</v>
      </c>
      <c r="E76" s="17">
        <v>246174.91</v>
      </c>
      <c r="F76" s="17">
        <v>405566.20000000013</v>
      </c>
      <c r="G76" s="12">
        <f t="shared" si="3"/>
        <v>0.64747171025674444</v>
      </c>
    </row>
    <row r="77" spans="1:7" s="13" customFormat="1" x14ac:dyDescent="0.3">
      <c r="A77" s="11" t="s">
        <v>76</v>
      </c>
      <c r="B77" s="17">
        <v>1825.4000000000003</v>
      </c>
      <c r="C77" s="17">
        <v>7245.2000000000007</v>
      </c>
      <c r="D77" s="12">
        <f t="shared" si="2"/>
        <v>2.969102662430152</v>
      </c>
      <c r="E77" s="17">
        <v>41740.49</v>
      </c>
      <c r="F77" s="17">
        <v>66743.619999999981</v>
      </c>
      <c r="G77" s="12">
        <f t="shared" si="3"/>
        <v>0.59901381128970899</v>
      </c>
    </row>
    <row r="78" spans="1:7" s="13" customFormat="1" x14ac:dyDescent="0.3">
      <c r="A78" s="11" t="s">
        <v>77</v>
      </c>
      <c r="B78" s="17">
        <v>36981.42</v>
      </c>
      <c r="C78" s="17">
        <v>40854.9</v>
      </c>
      <c r="D78" s="12">
        <f t="shared" si="2"/>
        <v>0.10474124573907662</v>
      </c>
      <c r="E78" s="17">
        <v>972007.3600000001</v>
      </c>
      <c r="F78" s="17">
        <v>1538369.4899999981</v>
      </c>
      <c r="G78" s="12">
        <f t="shared" si="3"/>
        <v>0.58267267647026655</v>
      </c>
    </row>
    <row r="79" spans="1:7" s="13" customFormat="1" x14ac:dyDescent="0.3">
      <c r="A79" s="11" t="s">
        <v>78</v>
      </c>
      <c r="B79" s="17">
        <v>12188.439999999999</v>
      </c>
      <c r="C79" s="17">
        <v>13214.6</v>
      </c>
      <c r="D79" s="12">
        <f t="shared" si="2"/>
        <v>8.4191250069738377E-2</v>
      </c>
      <c r="E79" s="17">
        <v>221450.81000000011</v>
      </c>
      <c r="F79" s="17">
        <v>353786.36000000004</v>
      </c>
      <c r="G79" s="12">
        <f t="shared" si="3"/>
        <v>0.59758440260390033</v>
      </c>
    </row>
    <row r="80" spans="1:7" s="13" customFormat="1" x14ac:dyDescent="0.3">
      <c r="A80" s="11" t="s">
        <v>79</v>
      </c>
      <c r="B80" s="17">
        <v>5223.7800000000007</v>
      </c>
      <c r="C80" s="17">
        <v>7122.26</v>
      </c>
      <c r="D80" s="12">
        <f t="shared" si="2"/>
        <v>0.36343031291516859</v>
      </c>
      <c r="E80" s="17">
        <v>111414.79000000005</v>
      </c>
      <c r="F80" s="17">
        <v>162046.14000000007</v>
      </c>
      <c r="G80" s="12">
        <f t="shared" si="3"/>
        <v>0.45444011517680916</v>
      </c>
    </row>
    <row r="81" spans="1:7" s="13" customFormat="1" x14ac:dyDescent="0.3">
      <c r="A81" s="11" t="s">
        <v>80</v>
      </c>
      <c r="B81" s="17">
        <v>9692.1299999999974</v>
      </c>
      <c r="C81" s="17">
        <v>26713.500000000004</v>
      </c>
      <c r="D81" s="12">
        <f t="shared" si="2"/>
        <v>1.7562052923351223</v>
      </c>
      <c r="E81" s="17">
        <v>150004.68999999994</v>
      </c>
      <c r="F81" s="17">
        <v>165002.95999999993</v>
      </c>
      <c r="G81" s="12">
        <f t="shared" si="3"/>
        <v>9.9985340458355054E-2</v>
      </c>
    </row>
    <row r="82" spans="1:7" s="13" customFormat="1" x14ac:dyDescent="0.3">
      <c r="A82" s="11" t="s">
        <v>81</v>
      </c>
      <c r="B82" s="17">
        <v>8460.81</v>
      </c>
      <c r="C82" s="17">
        <v>17941.189999999999</v>
      </c>
      <c r="D82" s="12">
        <f t="shared" si="2"/>
        <v>1.1205050107495618</v>
      </c>
      <c r="E82" s="17">
        <v>267236.20000000007</v>
      </c>
      <c r="F82" s="17">
        <v>480338.20000000013</v>
      </c>
      <c r="G82" s="12">
        <f t="shared" si="3"/>
        <v>0.7974293901799232</v>
      </c>
    </row>
    <row r="83" spans="1:7" s="13" customFormat="1" ht="14.25" thickBot="1" x14ac:dyDescent="0.35">
      <c r="A83" s="14" t="s">
        <v>82</v>
      </c>
      <c r="B83" s="18">
        <v>74289.64</v>
      </c>
      <c r="C83" s="18">
        <v>120096.1</v>
      </c>
      <c r="D83" s="15">
        <f t="shared" si="2"/>
        <v>0.61659283851691837</v>
      </c>
      <c r="E83" s="18">
        <v>1099047.4800000002</v>
      </c>
      <c r="F83" s="18">
        <v>1705517.4599999995</v>
      </c>
      <c r="G83" s="15">
        <f t="shared" si="3"/>
        <v>0.55181417639936647</v>
      </c>
    </row>
    <row r="84" spans="1:7" s="13" customFormat="1" ht="14.25" thickBot="1" x14ac:dyDescent="0.35">
      <c r="A84" s="22" t="s">
        <v>95</v>
      </c>
      <c r="B84" s="19">
        <f>SUM(B6:B83)</f>
        <v>3418166.5700000008</v>
      </c>
      <c r="C84" s="20">
        <f>SUM(C6:C83)</f>
        <v>6487779.4400000004</v>
      </c>
      <c r="D84" s="16">
        <f t="shared" si="2"/>
        <v>0.8980290477769195</v>
      </c>
      <c r="E84" s="20">
        <f>SUM(E6:E83)</f>
        <v>62377363.340000011</v>
      </c>
      <c r="F84" s="20">
        <f>SUM(F6:F83)</f>
        <v>95543269.179999962</v>
      </c>
      <c r="G84" s="16">
        <f>+(F84/E84)-1</f>
        <v>0.53169778368512777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:F8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89</v>
      </c>
    </row>
    <row r="2" spans="1:7" x14ac:dyDescent="0.25">
      <c r="A2" s="1"/>
    </row>
    <row r="3" spans="1:7" s="6" customFormat="1" ht="13.5" customHeight="1" x14ac:dyDescent="0.25">
      <c r="A3" s="5"/>
      <c r="B3" s="61" t="s">
        <v>3</v>
      </c>
      <c r="C3" s="62"/>
      <c r="D3" s="5"/>
      <c r="E3" s="61" t="s">
        <v>3</v>
      </c>
      <c r="F3" s="62"/>
      <c r="G3" s="5"/>
    </row>
    <row r="4" spans="1:7" ht="15" customHeight="1" x14ac:dyDescent="0.25">
      <c r="A4" s="63" t="s">
        <v>83</v>
      </c>
      <c r="B4" s="25">
        <v>42156</v>
      </c>
      <c r="C4" s="26">
        <v>42522</v>
      </c>
      <c r="D4" s="57" t="s">
        <v>85</v>
      </c>
      <c r="E4" s="21" t="s">
        <v>86</v>
      </c>
      <c r="F4" s="7" t="s">
        <v>87</v>
      </c>
      <c r="G4" s="57" t="s">
        <v>85</v>
      </c>
    </row>
    <row r="5" spans="1:7" s="10" customFormat="1" ht="15" customHeight="1" x14ac:dyDescent="0.2">
      <c r="A5" s="64"/>
      <c r="B5" s="27" t="s">
        <v>84</v>
      </c>
      <c r="C5" s="9" t="s">
        <v>84</v>
      </c>
      <c r="D5" s="58"/>
      <c r="E5" s="27" t="s">
        <v>84</v>
      </c>
      <c r="F5" s="9" t="s">
        <v>84</v>
      </c>
      <c r="G5" s="58"/>
    </row>
    <row r="6" spans="1:7" s="13" customFormat="1" x14ac:dyDescent="0.3">
      <c r="A6" s="11" t="s">
        <v>5</v>
      </c>
      <c r="B6" s="17">
        <v>43099.37</v>
      </c>
      <c r="C6" s="17">
        <v>87472.960000000006</v>
      </c>
      <c r="D6" s="12">
        <f>+(C6/B6)-1</f>
        <v>1.0295647012937774</v>
      </c>
      <c r="E6" s="17">
        <v>237418.83999999991</v>
      </c>
      <c r="F6" s="17">
        <v>367761.5199999999</v>
      </c>
      <c r="G6" s="12">
        <f>+(F6/E6)-1</f>
        <v>0.54899889157911841</v>
      </c>
    </row>
    <row r="7" spans="1:7" s="13" customFormat="1" x14ac:dyDescent="0.3">
      <c r="A7" s="11" t="s">
        <v>6</v>
      </c>
      <c r="B7" s="17">
        <v>56844.530000000013</v>
      </c>
      <c r="C7" s="17">
        <v>63861.94000000001</v>
      </c>
      <c r="D7" s="12">
        <f t="shared" ref="D7:D70" si="0">+(C7/B7)-1</f>
        <v>0.12344916916368187</v>
      </c>
      <c r="E7" s="17">
        <v>130564.87000000002</v>
      </c>
      <c r="F7" s="17">
        <v>251790.73</v>
      </c>
      <c r="G7" s="12">
        <f t="shared" ref="G7:G70" si="1">+(F7/E7)-1</f>
        <v>0.92847226057054977</v>
      </c>
    </row>
    <row r="8" spans="1:7" s="13" customFormat="1" x14ac:dyDescent="0.3">
      <c r="A8" s="11" t="s">
        <v>7</v>
      </c>
      <c r="B8" s="17">
        <v>96442.37</v>
      </c>
      <c r="C8" s="17">
        <v>149539.96</v>
      </c>
      <c r="D8" s="12">
        <f t="shared" si="0"/>
        <v>0.55056289056355623</v>
      </c>
      <c r="E8" s="17">
        <v>458124.18000000005</v>
      </c>
      <c r="F8" s="17">
        <v>641049.62000000023</v>
      </c>
      <c r="G8" s="12">
        <f t="shared" si="1"/>
        <v>0.39929226176186594</v>
      </c>
    </row>
    <row r="9" spans="1:7" s="13" customFormat="1" x14ac:dyDescent="0.3">
      <c r="A9" s="11" t="s">
        <v>8</v>
      </c>
      <c r="B9" s="17">
        <v>75823.17</v>
      </c>
      <c r="C9" s="17">
        <v>118665.42000000001</v>
      </c>
      <c r="D9" s="12">
        <f t="shared" si="0"/>
        <v>0.56502847348640284</v>
      </c>
      <c r="E9" s="17">
        <v>231071.41000000009</v>
      </c>
      <c r="F9" s="17">
        <v>319975.27</v>
      </c>
      <c r="G9" s="12">
        <f t="shared" si="1"/>
        <v>0.38474625657929673</v>
      </c>
    </row>
    <row r="10" spans="1:7" s="13" customFormat="1" x14ac:dyDescent="0.3">
      <c r="A10" s="11" t="s">
        <v>9</v>
      </c>
      <c r="B10" s="17">
        <v>499129.44999999995</v>
      </c>
      <c r="C10" s="17">
        <v>715154.16</v>
      </c>
      <c r="D10" s="12">
        <f t="shared" si="0"/>
        <v>0.43280297325673756</v>
      </c>
      <c r="E10" s="17">
        <v>1707922.09</v>
      </c>
      <c r="F10" s="17">
        <v>2338566.6500000004</v>
      </c>
      <c r="G10" s="12">
        <f t="shared" si="1"/>
        <v>0.36924667916204545</v>
      </c>
    </row>
    <row r="11" spans="1:7" s="13" customFormat="1" x14ac:dyDescent="0.3">
      <c r="A11" s="11" t="s">
        <v>10</v>
      </c>
      <c r="B11" s="17">
        <v>251613.56</v>
      </c>
      <c r="C11" s="17">
        <v>400267.45</v>
      </c>
      <c r="D11" s="12">
        <f t="shared" si="0"/>
        <v>0.59080237964917326</v>
      </c>
      <c r="E11" s="17">
        <v>1083054.9800000004</v>
      </c>
      <c r="F11" s="17">
        <v>1492714.03</v>
      </c>
      <c r="G11" s="12">
        <f t="shared" si="1"/>
        <v>0.37824400198039743</v>
      </c>
    </row>
    <row r="12" spans="1:7" s="13" customFormat="1" x14ac:dyDescent="0.3">
      <c r="A12" s="11" t="s">
        <v>11</v>
      </c>
      <c r="B12" s="17">
        <v>194245.04000000004</v>
      </c>
      <c r="C12" s="17">
        <v>282943.16000000003</v>
      </c>
      <c r="D12" s="12">
        <f t="shared" si="0"/>
        <v>0.45663003801795909</v>
      </c>
      <c r="E12" s="17">
        <v>726783.24000000011</v>
      </c>
      <c r="F12" s="17">
        <v>1108474.75</v>
      </c>
      <c r="G12" s="12">
        <f t="shared" si="1"/>
        <v>0.52517929554897247</v>
      </c>
    </row>
    <row r="13" spans="1:7" s="13" customFormat="1" x14ac:dyDescent="0.3">
      <c r="A13" s="11" t="s">
        <v>12</v>
      </c>
      <c r="B13" s="17">
        <v>488.95000000000005</v>
      </c>
      <c r="C13" s="17">
        <v>29726.42</v>
      </c>
      <c r="D13" s="12">
        <f t="shared" si="0"/>
        <v>59.796441353921658</v>
      </c>
      <c r="E13" s="17">
        <v>22582.68</v>
      </c>
      <c r="F13" s="17">
        <v>94725.10000000002</v>
      </c>
      <c r="G13" s="12">
        <f t="shared" si="1"/>
        <v>3.1945907217389617</v>
      </c>
    </row>
    <row r="14" spans="1:7" s="13" customFormat="1" x14ac:dyDescent="0.3">
      <c r="A14" s="11" t="s">
        <v>13</v>
      </c>
      <c r="B14" s="17">
        <v>380570.02999999997</v>
      </c>
      <c r="C14" s="17">
        <v>560261.17999999982</v>
      </c>
      <c r="D14" s="12">
        <f t="shared" si="0"/>
        <v>0.47216316534436475</v>
      </c>
      <c r="E14" s="17">
        <v>1312231.3300000008</v>
      </c>
      <c r="F14" s="17">
        <v>1946875.61</v>
      </c>
      <c r="G14" s="12">
        <f t="shared" si="1"/>
        <v>0.4836375001044968</v>
      </c>
    </row>
    <row r="15" spans="1:7" s="13" customFormat="1" x14ac:dyDescent="0.3">
      <c r="A15" s="11" t="s">
        <v>14</v>
      </c>
      <c r="B15" s="17">
        <v>1809287.9600000002</v>
      </c>
      <c r="C15" s="17">
        <v>2380685.7199999997</v>
      </c>
      <c r="D15" s="12">
        <f t="shared" si="0"/>
        <v>0.31581360879668896</v>
      </c>
      <c r="E15" s="17">
        <v>6830834.3999999994</v>
      </c>
      <c r="F15" s="17">
        <v>9105722.8399999943</v>
      </c>
      <c r="G15" s="12">
        <f t="shared" si="1"/>
        <v>0.33303229251173105</v>
      </c>
    </row>
    <row r="16" spans="1:7" s="13" customFormat="1" x14ac:dyDescent="0.3">
      <c r="A16" s="11" t="s">
        <v>15</v>
      </c>
      <c r="B16" s="17">
        <v>1815762.6500000001</v>
      </c>
      <c r="C16" s="17">
        <v>2251630.96</v>
      </c>
      <c r="D16" s="12">
        <f t="shared" si="0"/>
        <v>0.24004696318651542</v>
      </c>
      <c r="E16" s="17">
        <v>6116899.5300000021</v>
      </c>
      <c r="F16" s="17">
        <v>7879578.9400000013</v>
      </c>
      <c r="G16" s="12">
        <f t="shared" si="1"/>
        <v>0.2881654997527805</v>
      </c>
    </row>
    <row r="17" spans="1:7" s="13" customFormat="1" x14ac:dyDescent="0.3">
      <c r="A17" s="11" t="s">
        <v>16</v>
      </c>
      <c r="B17" s="17">
        <v>162241.17000000001</v>
      </c>
      <c r="C17" s="17">
        <v>144541.40000000002</v>
      </c>
      <c r="D17" s="12">
        <f t="shared" si="0"/>
        <v>-0.10909542873735434</v>
      </c>
      <c r="E17" s="17">
        <v>458859.75</v>
      </c>
      <c r="F17" s="17">
        <v>514147.92999999993</v>
      </c>
      <c r="G17" s="12">
        <f t="shared" si="1"/>
        <v>0.12049036769949839</v>
      </c>
    </row>
    <row r="18" spans="1:7" s="13" customFormat="1" x14ac:dyDescent="0.3">
      <c r="A18" s="11" t="s">
        <v>17</v>
      </c>
      <c r="B18" s="17">
        <v>23005.579999999998</v>
      </c>
      <c r="C18" s="17">
        <v>57200.219999999994</v>
      </c>
      <c r="D18" s="12">
        <f t="shared" si="0"/>
        <v>1.4863628737028147</v>
      </c>
      <c r="E18" s="17">
        <v>135293.79999999999</v>
      </c>
      <c r="F18" s="17">
        <v>249586.98000000004</v>
      </c>
      <c r="G18" s="12">
        <f t="shared" si="1"/>
        <v>0.84477766165190182</v>
      </c>
    </row>
    <row r="19" spans="1:7" s="13" customFormat="1" x14ac:dyDescent="0.3">
      <c r="A19" s="11" t="s">
        <v>18</v>
      </c>
      <c r="B19" s="17">
        <v>21253.300000000007</v>
      </c>
      <c r="C19" s="17">
        <v>52142.290000000008</v>
      </c>
      <c r="D19" s="12">
        <f t="shared" si="0"/>
        <v>1.4533738290053777</v>
      </c>
      <c r="E19" s="17">
        <v>108972.12999999999</v>
      </c>
      <c r="F19" s="17">
        <v>199881.34999999995</v>
      </c>
      <c r="G19" s="12">
        <f t="shared" si="1"/>
        <v>0.83424284723075504</v>
      </c>
    </row>
    <row r="20" spans="1:7" s="13" customFormat="1" x14ac:dyDescent="0.3">
      <c r="A20" s="11" t="s">
        <v>19</v>
      </c>
      <c r="B20" s="17">
        <v>3519357.53</v>
      </c>
      <c r="C20" s="17">
        <v>4776535.58</v>
      </c>
      <c r="D20" s="12">
        <f t="shared" si="0"/>
        <v>0.35721805451235311</v>
      </c>
      <c r="E20" s="17">
        <v>11268629.319999998</v>
      </c>
      <c r="F20" s="17">
        <v>15765896.4</v>
      </c>
      <c r="G20" s="12">
        <f t="shared" si="1"/>
        <v>0.39909619460266366</v>
      </c>
    </row>
    <row r="21" spans="1:7" s="13" customFormat="1" x14ac:dyDescent="0.3">
      <c r="A21" s="11" t="s">
        <v>20</v>
      </c>
      <c r="B21" s="17">
        <v>5374179.5399999991</v>
      </c>
      <c r="C21" s="17">
        <v>7540212.4600000018</v>
      </c>
      <c r="D21" s="12">
        <f t="shared" si="0"/>
        <v>0.40304439103275724</v>
      </c>
      <c r="E21" s="17">
        <v>17086867.460000005</v>
      </c>
      <c r="F21" s="17">
        <v>23540334.559999995</v>
      </c>
      <c r="G21" s="12">
        <f t="shared" si="1"/>
        <v>0.37768579378914358</v>
      </c>
    </row>
    <row r="22" spans="1:7" s="13" customFormat="1" x14ac:dyDescent="0.3">
      <c r="A22" s="11" t="s">
        <v>21</v>
      </c>
      <c r="B22" s="17">
        <v>20776.620000000006</v>
      </c>
      <c r="C22" s="17">
        <v>45629.21</v>
      </c>
      <c r="D22" s="12">
        <f t="shared" si="0"/>
        <v>1.1961806107056869</v>
      </c>
      <c r="E22" s="17">
        <v>56686.109999999979</v>
      </c>
      <c r="F22" s="17">
        <v>153307.40000000005</v>
      </c>
      <c r="G22" s="12">
        <f t="shared" si="1"/>
        <v>1.7044967453226216</v>
      </c>
    </row>
    <row r="23" spans="1:7" s="13" customFormat="1" x14ac:dyDescent="0.3">
      <c r="A23" s="11" t="s">
        <v>22</v>
      </c>
      <c r="B23" s="17">
        <v>1581611.9300000002</v>
      </c>
      <c r="C23" s="17">
        <v>2207676.31</v>
      </c>
      <c r="D23" s="12">
        <f t="shared" si="0"/>
        <v>0.39583943957731771</v>
      </c>
      <c r="E23" s="17">
        <v>6018833.0599999996</v>
      </c>
      <c r="F23" s="17">
        <v>8141326.6499999966</v>
      </c>
      <c r="G23" s="12">
        <f t="shared" si="1"/>
        <v>0.35264204353924988</v>
      </c>
    </row>
    <row r="24" spans="1:7" s="13" customFormat="1" x14ac:dyDescent="0.3">
      <c r="A24" s="11" t="s">
        <v>23</v>
      </c>
      <c r="B24" s="17">
        <v>1080265.54</v>
      </c>
      <c r="C24" s="17">
        <v>1528732.9699999997</v>
      </c>
      <c r="D24" s="12">
        <f t="shared" si="0"/>
        <v>0.41514554838063211</v>
      </c>
      <c r="E24" s="17">
        <v>3343129.5400000014</v>
      </c>
      <c r="F24" s="17">
        <v>4812127.1899999976</v>
      </c>
      <c r="G24" s="12">
        <f t="shared" si="1"/>
        <v>0.43940793571522674</v>
      </c>
    </row>
    <row r="25" spans="1:7" s="13" customFormat="1" x14ac:dyDescent="0.3">
      <c r="A25" s="11" t="s">
        <v>24</v>
      </c>
      <c r="B25" s="17">
        <v>19393.93</v>
      </c>
      <c r="C25" s="17">
        <v>19877.080000000002</v>
      </c>
      <c r="D25" s="12">
        <f t="shared" si="0"/>
        <v>2.4912433941960188E-2</v>
      </c>
      <c r="E25" s="17">
        <v>46864.970000000016</v>
      </c>
      <c r="F25" s="17">
        <v>104580.79999999999</v>
      </c>
      <c r="G25" s="12">
        <f t="shared" si="1"/>
        <v>1.2315345555539663</v>
      </c>
    </row>
    <row r="26" spans="1:7" s="13" customFormat="1" x14ac:dyDescent="0.3">
      <c r="A26" s="11" t="s">
        <v>25</v>
      </c>
      <c r="B26" s="17">
        <v>31679.469999999998</v>
      </c>
      <c r="C26" s="17">
        <v>38381.770000000004</v>
      </c>
      <c r="D26" s="12">
        <f t="shared" si="0"/>
        <v>0.21156603945709973</v>
      </c>
      <c r="E26" s="17">
        <v>126988.68999999999</v>
      </c>
      <c r="F26" s="17">
        <v>207750.39999999994</v>
      </c>
      <c r="G26" s="12">
        <f t="shared" si="1"/>
        <v>0.63597561326130658</v>
      </c>
    </row>
    <row r="27" spans="1:7" s="13" customFormat="1" x14ac:dyDescent="0.3">
      <c r="A27" s="11" t="s">
        <v>26</v>
      </c>
      <c r="B27" s="17">
        <v>609649.17000000004</v>
      </c>
      <c r="C27" s="17">
        <v>824270.32</v>
      </c>
      <c r="D27" s="12">
        <f t="shared" si="0"/>
        <v>0.35204042023054005</v>
      </c>
      <c r="E27" s="17">
        <v>2150197.9099999983</v>
      </c>
      <c r="F27" s="17">
        <v>3161957.7700000005</v>
      </c>
      <c r="G27" s="12">
        <f t="shared" si="1"/>
        <v>0.47054266739567385</v>
      </c>
    </row>
    <row r="28" spans="1:7" s="13" customFormat="1" x14ac:dyDescent="0.3">
      <c r="A28" s="11" t="s">
        <v>27</v>
      </c>
      <c r="B28" s="17">
        <v>666602.38000000024</v>
      </c>
      <c r="C28" s="17">
        <v>781671.2</v>
      </c>
      <c r="D28" s="12">
        <f t="shared" si="0"/>
        <v>0.17261987573461668</v>
      </c>
      <c r="E28" s="17">
        <v>2212553.31</v>
      </c>
      <c r="F28" s="17">
        <v>2831907.9899999998</v>
      </c>
      <c r="G28" s="12">
        <f t="shared" si="1"/>
        <v>0.27992757381289923</v>
      </c>
    </row>
    <row r="29" spans="1:7" s="13" customFormat="1" x14ac:dyDescent="0.3">
      <c r="A29" s="11" t="s">
        <v>28</v>
      </c>
      <c r="B29" s="17">
        <v>84927.42</v>
      </c>
      <c r="C29" s="17">
        <v>133358.53</v>
      </c>
      <c r="D29" s="12">
        <f t="shared" si="0"/>
        <v>0.57026470367285387</v>
      </c>
      <c r="E29" s="17">
        <v>319974.13000000006</v>
      </c>
      <c r="F29" s="17">
        <v>487758.56999999989</v>
      </c>
      <c r="G29" s="12">
        <f t="shared" si="1"/>
        <v>0.52436876693750145</v>
      </c>
    </row>
    <row r="30" spans="1:7" s="13" customFormat="1" x14ac:dyDescent="0.3">
      <c r="A30" s="11" t="s">
        <v>29</v>
      </c>
      <c r="B30" s="17">
        <v>265729.29000000004</v>
      </c>
      <c r="C30" s="17">
        <v>456417.25000000006</v>
      </c>
      <c r="D30" s="12">
        <f t="shared" si="0"/>
        <v>0.71760233883137237</v>
      </c>
      <c r="E30" s="17">
        <v>878102.39</v>
      </c>
      <c r="F30" s="17">
        <v>1382410.8000000003</v>
      </c>
      <c r="G30" s="12">
        <f t="shared" si="1"/>
        <v>0.57431617968833937</v>
      </c>
    </row>
    <row r="31" spans="1:7" s="13" customFormat="1" x14ac:dyDescent="0.3">
      <c r="A31" s="11" t="s">
        <v>30</v>
      </c>
      <c r="B31" s="17">
        <v>475622.78000000009</v>
      </c>
      <c r="C31" s="17">
        <v>702492.29999999981</v>
      </c>
      <c r="D31" s="12">
        <f t="shared" si="0"/>
        <v>0.4769946468922277</v>
      </c>
      <c r="E31" s="17">
        <v>1662122.9600000002</v>
      </c>
      <c r="F31" s="17">
        <v>2576903.5200000005</v>
      </c>
      <c r="G31" s="12">
        <f t="shared" si="1"/>
        <v>0.55036876453472505</v>
      </c>
    </row>
    <row r="32" spans="1:7" s="13" customFormat="1" x14ac:dyDescent="0.3">
      <c r="A32" s="11" t="s">
        <v>31</v>
      </c>
      <c r="B32" s="17">
        <v>12052.650000000001</v>
      </c>
      <c r="C32" s="17">
        <v>35683.590000000004</v>
      </c>
      <c r="D32" s="12">
        <f t="shared" si="0"/>
        <v>1.9606426802404449</v>
      </c>
      <c r="E32" s="17">
        <v>95063.390000000014</v>
      </c>
      <c r="F32" s="17">
        <v>138182.87</v>
      </c>
      <c r="G32" s="12">
        <f t="shared" si="1"/>
        <v>0.45358660152977892</v>
      </c>
    </row>
    <row r="33" spans="1:7" s="13" customFormat="1" x14ac:dyDescent="0.3">
      <c r="A33" s="11" t="s">
        <v>32</v>
      </c>
      <c r="B33" s="17">
        <v>290914.54999999993</v>
      </c>
      <c r="C33" s="17">
        <v>447489.29</v>
      </c>
      <c r="D33" s="12">
        <f t="shared" si="0"/>
        <v>0.5382155687984671</v>
      </c>
      <c r="E33" s="17">
        <v>1299020.9900000002</v>
      </c>
      <c r="F33" s="17">
        <v>1798784.8599999999</v>
      </c>
      <c r="G33" s="12">
        <f t="shared" si="1"/>
        <v>0.38472347548441044</v>
      </c>
    </row>
    <row r="34" spans="1:7" s="13" customFormat="1" x14ac:dyDescent="0.3">
      <c r="A34" s="11" t="s">
        <v>33</v>
      </c>
      <c r="B34" s="17">
        <v>119777.79999999997</v>
      </c>
      <c r="C34" s="17">
        <v>180494.46</v>
      </c>
      <c r="D34" s="12">
        <f t="shared" si="0"/>
        <v>0.50691079649150361</v>
      </c>
      <c r="E34" s="17">
        <v>423695.25999999983</v>
      </c>
      <c r="F34" s="17">
        <v>568198.29000000027</v>
      </c>
      <c r="G34" s="12">
        <f t="shared" si="1"/>
        <v>0.34105415765095048</v>
      </c>
    </row>
    <row r="35" spans="1:7" s="13" customFormat="1" x14ac:dyDescent="0.3">
      <c r="A35" s="11" t="s">
        <v>34</v>
      </c>
      <c r="B35" s="17">
        <v>2087052.4200000002</v>
      </c>
      <c r="C35" s="17">
        <v>2885068.42</v>
      </c>
      <c r="D35" s="12">
        <f t="shared" si="0"/>
        <v>0.38236509651252537</v>
      </c>
      <c r="E35" s="17">
        <v>6783930.2600000026</v>
      </c>
      <c r="F35" s="17">
        <v>9579977.5799999982</v>
      </c>
      <c r="G35" s="12">
        <f t="shared" si="1"/>
        <v>0.41215743865857402</v>
      </c>
    </row>
    <row r="36" spans="1:7" s="13" customFormat="1" x14ac:dyDescent="0.3">
      <c r="A36" s="11" t="s">
        <v>35</v>
      </c>
      <c r="B36" s="17">
        <v>3870357.1399999997</v>
      </c>
      <c r="C36" s="17">
        <v>5610018.7300000004</v>
      </c>
      <c r="D36" s="12">
        <f t="shared" si="0"/>
        <v>0.44948347841615499</v>
      </c>
      <c r="E36" s="17">
        <v>12643832.91</v>
      </c>
      <c r="F36" s="17">
        <v>17728574.999999996</v>
      </c>
      <c r="G36" s="12">
        <f t="shared" si="1"/>
        <v>0.40215195235445389</v>
      </c>
    </row>
    <row r="37" spans="1:7" s="13" customFormat="1" x14ac:dyDescent="0.3">
      <c r="A37" s="11" t="s">
        <v>36</v>
      </c>
      <c r="B37" s="17">
        <v>291554.94999999995</v>
      </c>
      <c r="C37" s="17">
        <v>377612.9</v>
      </c>
      <c r="D37" s="12">
        <f t="shared" si="0"/>
        <v>0.29516888668842722</v>
      </c>
      <c r="E37" s="17">
        <v>950621.71000000008</v>
      </c>
      <c r="F37" s="17">
        <v>1235758.5800000003</v>
      </c>
      <c r="G37" s="12">
        <f t="shared" si="1"/>
        <v>0.29994777838599984</v>
      </c>
    </row>
    <row r="38" spans="1:7" s="13" customFormat="1" x14ac:dyDescent="0.3">
      <c r="A38" s="11" t="s">
        <v>37</v>
      </c>
      <c r="B38" s="17">
        <v>84017.5</v>
      </c>
      <c r="C38" s="17">
        <v>112594.11</v>
      </c>
      <c r="D38" s="12">
        <f t="shared" si="0"/>
        <v>0.34012687832891952</v>
      </c>
      <c r="E38" s="17">
        <v>289761.96000000002</v>
      </c>
      <c r="F38" s="17">
        <v>379749.81</v>
      </c>
      <c r="G38" s="12">
        <f t="shared" si="1"/>
        <v>0.31055784548116661</v>
      </c>
    </row>
    <row r="39" spans="1:7" s="13" customFormat="1" x14ac:dyDescent="0.3">
      <c r="A39" s="11" t="s">
        <v>38</v>
      </c>
      <c r="B39" s="17">
        <v>77479.199999999997</v>
      </c>
      <c r="C39" s="17">
        <v>120586.09000000001</v>
      </c>
      <c r="D39" s="12">
        <f t="shared" si="0"/>
        <v>0.55636725727679193</v>
      </c>
      <c r="E39" s="17">
        <v>363802.59999999992</v>
      </c>
      <c r="F39" s="17">
        <v>581168.63999999978</v>
      </c>
      <c r="G39" s="12">
        <f t="shared" si="1"/>
        <v>0.59748347043149197</v>
      </c>
    </row>
    <row r="40" spans="1:7" s="13" customFormat="1" x14ac:dyDescent="0.3">
      <c r="A40" s="11" t="s">
        <v>39</v>
      </c>
      <c r="B40" s="17">
        <v>128083.76999999999</v>
      </c>
      <c r="C40" s="17">
        <v>160569.37999999998</v>
      </c>
      <c r="D40" s="12">
        <f t="shared" si="0"/>
        <v>0.25362784059213728</v>
      </c>
      <c r="E40" s="17">
        <v>469302.4600000002</v>
      </c>
      <c r="F40" s="17">
        <v>586827.69000000018</v>
      </c>
      <c r="G40" s="12">
        <f t="shared" si="1"/>
        <v>0.25042534403079819</v>
      </c>
    </row>
    <row r="41" spans="1:7" s="13" customFormat="1" x14ac:dyDescent="0.3">
      <c r="A41" s="11" t="s">
        <v>40</v>
      </c>
      <c r="B41" s="17">
        <v>33122.75</v>
      </c>
      <c r="C41" s="17">
        <v>79934.69</v>
      </c>
      <c r="D41" s="12">
        <f t="shared" si="0"/>
        <v>1.4132866383376985</v>
      </c>
      <c r="E41" s="17">
        <v>134066.98999999996</v>
      </c>
      <c r="F41" s="17">
        <v>248787.34999999998</v>
      </c>
      <c r="G41" s="12">
        <f t="shared" si="1"/>
        <v>0.85569430625689469</v>
      </c>
    </row>
    <row r="42" spans="1:7" s="13" customFormat="1" x14ac:dyDescent="0.3">
      <c r="A42" s="11" t="s">
        <v>41</v>
      </c>
      <c r="B42" s="17">
        <v>746213.10999999987</v>
      </c>
      <c r="C42" s="17">
        <v>1004565.63</v>
      </c>
      <c r="D42" s="12">
        <f t="shared" si="0"/>
        <v>0.34621814671682749</v>
      </c>
      <c r="E42" s="17">
        <v>2678848.4599999995</v>
      </c>
      <c r="F42" s="17">
        <v>3498774.17</v>
      </c>
      <c r="G42" s="12">
        <f t="shared" si="1"/>
        <v>0.30607394268207333</v>
      </c>
    </row>
    <row r="43" spans="1:7" s="13" customFormat="1" x14ac:dyDescent="0.3">
      <c r="A43" s="11" t="s">
        <v>42</v>
      </c>
      <c r="B43" s="17">
        <v>273043.49999999994</v>
      </c>
      <c r="C43" s="17">
        <v>394818.59999999992</v>
      </c>
      <c r="D43" s="12">
        <f t="shared" si="0"/>
        <v>0.44599157277137169</v>
      </c>
      <c r="E43" s="17">
        <v>1121340.6499999997</v>
      </c>
      <c r="F43" s="17">
        <v>1395029.9400000002</v>
      </c>
      <c r="G43" s="12">
        <f t="shared" si="1"/>
        <v>0.24407327960508751</v>
      </c>
    </row>
    <row r="44" spans="1:7" s="13" customFormat="1" x14ac:dyDescent="0.3">
      <c r="A44" s="11" t="s">
        <v>43</v>
      </c>
      <c r="B44" s="17">
        <v>380553.76</v>
      </c>
      <c r="C44" s="17">
        <v>510926.94999999995</v>
      </c>
      <c r="D44" s="12">
        <f t="shared" si="0"/>
        <v>0.34258810108721538</v>
      </c>
      <c r="E44" s="17">
        <v>1207709.92</v>
      </c>
      <c r="F44" s="17">
        <v>1647911.1900000004</v>
      </c>
      <c r="G44" s="12">
        <f t="shared" si="1"/>
        <v>0.36449255132391434</v>
      </c>
    </row>
    <row r="45" spans="1:7" s="13" customFormat="1" x14ac:dyDescent="0.3">
      <c r="A45" s="11" t="s">
        <v>44</v>
      </c>
      <c r="B45" s="17">
        <v>82929.109999999986</v>
      </c>
      <c r="C45" s="17">
        <v>158834.85</v>
      </c>
      <c r="D45" s="12">
        <f t="shared" si="0"/>
        <v>0.91530874984670674</v>
      </c>
      <c r="E45" s="17">
        <v>378465.55</v>
      </c>
      <c r="F45" s="17">
        <v>528451.92000000016</v>
      </c>
      <c r="G45" s="12">
        <f t="shared" si="1"/>
        <v>0.39630124855485582</v>
      </c>
    </row>
    <row r="46" spans="1:7" s="13" customFormat="1" x14ac:dyDescent="0.3">
      <c r="A46" s="11" t="s">
        <v>45</v>
      </c>
      <c r="B46" s="17">
        <v>21963.940000000006</v>
      </c>
      <c r="C46" s="17">
        <v>31443.449999999997</v>
      </c>
      <c r="D46" s="12">
        <f t="shared" si="0"/>
        <v>0.43159424037763672</v>
      </c>
      <c r="E46" s="17">
        <v>84275.080000000045</v>
      </c>
      <c r="F46" s="17">
        <v>126418.56999999999</v>
      </c>
      <c r="G46" s="12">
        <f t="shared" si="1"/>
        <v>0.50007060212817267</v>
      </c>
    </row>
    <row r="47" spans="1:7" s="13" customFormat="1" x14ac:dyDescent="0.3">
      <c r="A47" s="11" t="s">
        <v>46</v>
      </c>
      <c r="B47" s="17">
        <v>226736.81000000003</v>
      </c>
      <c r="C47" s="17">
        <v>297515.34000000003</v>
      </c>
      <c r="D47" s="12">
        <f t="shared" si="0"/>
        <v>0.31216162033857664</v>
      </c>
      <c r="E47" s="17">
        <v>803629.88999999978</v>
      </c>
      <c r="F47" s="17">
        <v>1056134.6799999995</v>
      </c>
      <c r="G47" s="12">
        <f t="shared" si="1"/>
        <v>0.31420532404537593</v>
      </c>
    </row>
    <row r="48" spans="1:7" s="13" customFormat="1" x14ac:dyDescent="0.3">
      <c r="A48" s="11" t="s">
        <v>47</v>
      </c>
      <c r="B48" s="17">
        <v>333579.98999999993</v>
      </c>
      <c r="C48" s="17">
        <v>431283.45</v>
      </c>
      <c r="D48" s="12">
        <f t="shared" si="0"/>
        <v>0.29289364748766888</v>
      </c>
      <c r="E48" s="17">
        <v>1236621.3400000003</v>
      </c>
      <c r="F48" s="17">
        <v>1545790.24</v>
      </c>
      <c r="G48" s="12">
        <f t="shared" si="1"/>
        <v>0.25001096940474898</v>
      </c>
    </row>
    <row r="49" spans="1:7" s="13" customFormat="1" x14ac:dyDescent="0.3">
      <c r="A49" s="11" t="s">
        <v>48</v>
      </c>
      <c r="B49" s="17">
        <v>1190037.6499999999</v>
      </c>
      <c r="C49" s="17">
        <v>1493093.7300000002</v>
      </c>
      <c r="D49" s="12">
        <f t="shared" si="0"/>
        <v>0.25466091766088272</v>
      </c>
      <c r="E49" s="17">
        <v>3641847.9600000004</v>
      </c>
      <c r="F49" s="17">
        <v>4772180.58</v>
      </c>
      <c r="G49" s="12">
        <f t="shared" si="1"/>
        <v>0.31037336879928379</v>
      </c>
    </row>
    <row r="50" spans="1:7" s="13" customFormat="1" x14ac:dyDescent="0.3">
      <c r="A50" s="11" t="s">
        <v>49</v>
      </c>
      <c r="B50" s="17">
        <v>488295.69000000006</v>
      </c>
      <c r="C50" s="17">
        <v>540045.94999999995</v>
      </c>
      <c r="D50" s="12">
        <f t="shared" si="0"/>
        <v>0.10598139827939068</v>
      </c>
      <c r="E50" s="17">
        <v>1486340.99</v>
      </c>
      <c r="F50" s="17">
        <v>1794902.9299999995</v>
      </c>
      <c r="G50" s="12">
        <f t="shared" si="1"/>
        <v>0.20759835197709209</v>
      </c>
    </row>
    <row r="51" spans="1:7" s="13" customFormat="1" x14ac:dyDescent="0.3">
      <c r="A51" s="11" t="s">
        <v>50</v>
      </c>
      <c r="B51" s="17">
        <v>13216177.360000001</v>
      </c>
      <c r="C51" s="17">
        <v>18483067.34</v>
      </c>
      <c r="D51" s="12">
        <f t="shared" si="0"/>
        <v>0.39851840941093419</v>
      </c>
      <c r="E51" s="17">
        <v>39691929.090000004</v>
      </c>
      <c r="F51" s="17">
        <v>54198732.699999988</v>
      </c>
      <c r="G51" s="12">
        <f t="shared" si="1"/>
        <v>0.36548497245136002</v>
      </c>
    </row>
    <row r="52" spans="1:7" s="13" customFormat="1" x14ac:dyDescent="0.3">
      <c r="A52" s="11" t="s">
        <v>51</v>
      </c>
      <c r="B52" s="17">
        <v>27130.14</v>
      </c>
      <c r="C52" s="17">
        <v>44416.819999999992</v>
      </c>
      <c r="D52" s="12">
        <f t="shared" si="0"/>
        <v>0.63717621803647129</v>
      </c>
      <c r="E52" s="17">
        <v>88564.390000000014</v>
      </c>
      <c r="F52" s="17">
        <v>147376.95000000001</v>
      </c>
      <c r="G52" s="12">
        <f t="shared" si="1"/>
        <v>0.66406554598298473</v>
      </c>
    </row>
    <row r="53" spans="1:7" s="13" customFormat="1" x14ac:dyDescent="0.3">
      <c r="A53" s="11" t="s">
        <v>52</v>
      </c>
      <c r="B53" s="17">
        <v>46769.680000000008</v>
      </c>
      <c r="C53" s="17">
        <v>89670.57</v>
      </c>
      <c r="D53" s="12">
        <f t="shared" si="0"/>
        <v>0.91727995573200394</v>
      </c>
      <c r="E53" s="17">
        <v>279002.5500000001</v>
      </c>
      <c r="F53" s="17">
        <v>410644.79999999987</v>
      </c>
      <c r="G53" s="12">
        <f t="shared" si="1"/>
        <v>0.4718317090650237</v>
      </c>
    </row>
    <row r="54" spans="1:7" s="13" customFormat="1" x14ac:dyDescent="0.3">
      <c r="A54" s="11" t="s">
        <v>53</v>
      </c>
      <c r="B54" s="17">
        <v>2772.5700000000006</v>
      </c>
      <c r="C54" s="17">
        <v>46547.570000000007</v>
      </c>
      <c r="D54" s="12">
        <f t="shared" si="0"/>
        <v>15.7886004681577</v>
      </c>
      <c r="E54" s="17">
        <v>13010.500000000002</v>
      </c>
      <c r="F54" s="17">
        <v>104667.47999999997</v>
      </c>
      <c r="G54" s="12">
        <f t="shared" si="1"/>
        <v>7.0448468544636995</v>
      </c>
    </row>
    <row r="55" spans="1:7" s="13" customFormat="1" x14ac:dyDescent="0.3">
      <c r="A55" s="11" t="s">
        <v>54</v>
      </c>
      <c r="B55" s="17">
        <v>23429.109999999997</v>
      </c>
      <c r="C55" s="17">
        <v>46884.3</v>
      </c>
      <c r="D55" s="12">
        <f t="shared" si="0"/>
        <v>1.0011131451429445</v>
      </c>
      <c r="E55" s="17">
        <v>99298.400000000009</v>
      </c>
      <c r="F55" s="17">
        <v>168547.27000000002</v>
      </c>
      <c r="G55" s="12">
        <f t="shared" si="1"/>
        <v>0.6973815288061036</v>
      </c>
    </row>
    <row r="56" spans="1:7" s="13" customFormat="1" x14ac:dyDescent="0.3">
      <c r="A56" s="11" t="s">
        <v>55</v>
      </c>
      <c r="B56" s="17">
        <v>486800.75000000006</v>
      </c>
      <c r="C56" s="17">
        <v>665480.59999999986</v>
      </c>
      <c r="D56" s="12">
        <f t="shared" si="0"/>
        <v>0.36704924961598717</v>
      </c>
      <c r="E56" s="17">
        <v>1598909.4599999997</v>
      </c>
      <c r="F56" s="17">
        <v>2241368.61</v>
      </c>
      <c r="G56" s="12">
        <f t="shared" si="1"/>
        <v>0.40181083799454176</v>
      </c>
    </row>
    <row r="57" spans="1:7" s="13" customFormat="1" x14ac:dyDescent="0.3">
      <c r="A57" s="11" t="s">
        <v>56</v>
      </c>
      <c r="B57" s="17">
        <v>49400.37999999999</v>
      </c>
      <c r="C57" s="17">
        <v>225243.95</v>
      </c>
      <c r="D57" s="12">
        <f t="shared" si="0"/>
        <v>3.5595590560234571</v>
      </c>
      <c r="E57" s="17">
        <v>311676.26999999984</v>
      </c>
      <c r="F57" s="17">
        <v>641852.37000000011</v>
      </c>
      <c r="G57" s="12">
        <f t="shared" si="1"/>
        <v>1.059355914391559</v>
      </c>
    </row>
    <row r="58" spans="1:7" s="13" customFormat="1" x14ac:dyDescent="0.3">
      <c r="A58" s="11" t="s">
        <v>57</v>
      </c>
      <c r="B58" s="17">
        <v>30171.379999999997</v>
      </c>
      <c r="C58" s="17">
        <v>44213.07</v>
      </c>
      <c r="D58" s="12">
        <f t="shared" si="0"/>
        <v>0.46539767156822132</v>
      </c>
      <c r="E58" s="17">
        <v>114472.56000000001</v>
      </c>
      <c r="F58" s="17">
        <v>170321.94999999998</v>
      </c>
      <c r="G58" s="12">
        <f t="shared" si="1"/>
        <v>0.48788452009809125</v>
      </c>
    </row>
    <row r="59" spans="1:7" s="13" customFormat="1" x14ac:dyDescent="0.3">
      <c r="A59" s="11" t="s">
        <v>58</v>
      </c>
      <c r="B59" s="17">
        <v>72980.81</v>
      </c>
      <c r="C59" s="17">
        <v>110559.38999999998</v>
      </c>
      <c r="D59" s="12">
        <f t="shared" si="0"/>
        <v>0.51491042645320029</v>
      </c>
      <c r="E59" s="17">
        <v>268164.7900000001</v>
      </c>
      <c r="F59" s="17">
        <v>358791.24000000011</v>
      </c>
      <c r="G59" s="12">
        <f t="shared" si="1"/>
        <v>0.33795059373752978</v>
      </c>
    </row>
    <row r="60" spans="1:7" s="13" customFormat="1" x14ac:dyDescent="0.3">
      <c r="A60" s="11" t="s">
        <v>59</v>
      </c>
      <c r="B60" s="17">
        <v>726438.90999999992</v>
      </c>
      <c r="C60" s="17">
        <v>956432.98</v>
      </c>
      <c r="D60" s="12">
        <f t="shared" si="0"/>
        <v>0.3166048332956175</v>
      </c>
      <c r="E60" s="17">
        <v>2743226.2500000005</v>
      </c>
      <c r="F60" s="17">
        <v>3536274</v>
      </c>
      <c r="G60" s="12">
        <f t="shared" si="1"/>
        <v>0.28909308884019302</v>
      </c>
    </row>
    <row r="61" spans="1:7" s="13" customFormat="1" x14ac:dyDescent="0.3">
      <c r="A61" s="11" t="s">
        <v>60</v>
      </c>
      <c r="B61" s="17">
        <v>283040.62999999995</v>
      </c>
      <c r="C61" s="17">
        <v>437788.52000000008</v>
      </c>
      <c r="D61" s="12">
        <f t="shared" si="0"/>
        <v>0.54673383817722621</v>
      </c>
      <c r="E61" s="17">
        <v>1093782.07</v>
      </c>
      <c r="F61" s="17">
        <v>1513900.86</v>
      </c>
      <c r="G61" s="12">
        <f t="shared" si="1"/>
        <v>0.38409734582685195</v>
      </c>
    </row>
    <row r="62" spans="1:7" s="13" customFormat="1" x14ac:dyDescent="0.3">
      <c r="A62" s="11" t="s">
        <v>61</v>
      </c>
      <c r="B62" s="17">
        <v>4466.7</v>
      </c>
      <c r="C62" s="17">
        <v>85053.989999999976</v>
      </c>
      <c r="D62" s="12">
        <f t="shared" si="0"/>
        <v>18.041795956746586</v>
      </c>
      <c r="E62" s="17">
        <v>9779.2300000000014</v>
      </c>
      <c r="F62" s="17">
        <v>339086.56</v>
      </c>
      <c r="G62" s="12">
        <f t="shared" si="1"/>
        <v>33.67415737230845</v>
      </c>
    </row>
    <row r="63" spans="1:7" s="13" customFormat="1" x14ac:dyDescent="0.3">
      <c r="A63" s="11" t="s">
        <v>62</v>
      </c>
      <c r="B63" s="17">
        <v>806667.54999999993</v>
      </c>
      <c r="C63" s="17">
        <v>987801.11</v>
      </c>
      <c r="D63" s="12">
        <f t="shared" si="0"/>
        <v>0.22454548965060028</v>
      </c>
      <c r="E63" s="17">
        <v>2717536.98</v>
      </c>
      <c r="F63" s="17">
        <v>3471680.0700000003</v>
      </c>
      <c r="G63" s="12">
        <f t="shared" si="1"/>
        <v>0.27750978019809702</v>
      </c>
    </row>
    <row r="64" spans="1:7" s="13" customFormat="1" x14ac:dyDescent="0.3">
      <c r="A64" s="11" t="s">
        <v>63</v>
      </c>
      <c r="B64" s="17">
        <v>38689.909999999996</v>
      </c>
      <c r="C64" s="17">
        <v>31468.209999999995</v>
      </c>
      <c r="D64" s="12">
        <f t="shared" si="0"/>
        <v>-0.18665590072450422</v>
      </c>
      <c r="E64" s="17">
        <v>364605.92999999993</v>
      </c>
      <c r="F64" s="17">
        <v>406385.07000000018</v>
      </c>
      <c r="G64" s="12">
        <f t="shared" si="1"/>
        <v>0.11458711052779713</v>
      </c>
    </row>
    <row r="65" spans="1:7" s="13" customFormat="1" x14ac:dyDescent="0.3">
      <c r="A65" s="11" t="s">
        <v>64</v>
      </c>
      <c r="B65" s="17">
        <v>63025.520000000004</v>
      </c>
      <c r="C65" s="17">
        <v>88696.74</v>
      </c>
      <c r="D65" s="12">
        <f t="shared" si="0"/>
        <v>0.40731468776457547</v>
      </c>
      <c r="E65" s="17">
        <v>241260.47999999992</v>
      </c>
      <c r="F65" s="17">
        <v>375222.83999999991</v>
      </c>
      <c r="G65" s="12">
        <f t="shared" si="1"/>
        <v>0.55526027304596282</v>
      </c>
    </row>
    <row r="66" spans="1:7" s="13" customFormat="1" x14ac:dyDescent="0.3">
      <c r="A66" s="11" t="s">
        <v>65</v>
      </c>
      <c r="B66" s="17">
        <v>240912.50999999998</v>
      </c>
      <c r="C66" s="17">
        <v>316805.24</v>
      </c>
      <c r="D66" s="12">
        <f t="shared" si="0"/>
        <v>0.31502195548085088</v>
      </c>
      <c r="E66" s="17">
        <v>855411.30000000028</v>
      </c>
      <c r="F66" s="17">
        <v>1177700.5900000001</v>
      </c>
      <c r="G66" s="12">
        <f t="shared" si="1"/>
        <v>0.37676529407549286</v>
      </c>
    </row>
    <row r="67" spans="1:7" s="13" customFormat="1" x14ac:dyDescent="0.3">
      <c r="A67" s="11" t="s">
        <v>66</v>
      </c>
      <c r="B67" s="17">
        <v>74665.489999999991</v>
      </c>
      <c r="C67" s="17">
        <v>96177.099999999977</v>
      </c>
      <c r="D67" s="12">
        <f t="shared" si="0"/>
        <v>0.28810645989197936</v>
      </c>
      <c r="E67" s="17">
        <v>301652.62000000005</v>
      </c>
      <c r="F67" s="17">
        <v>374427.66000000009</v>
      </c>
      <c r="G67" s="12">
        <f t="shared" si="1"/>
        <v>0.24125446018005747</v>
      </c>
    </row>
    <row r="68" spans="1:7" s="13" customFormat="1" x14ac:dyDescent="0.3">
      <c r="A68" s="11" t="s">
        <v>67</v>
      </c>
      <c r="B68" s="17">
        <v>236691.40000000002</v>
      </c>
      <c r="C68" s="17">
        <v>342085.99</v>
      </c>
      <c r="D68" s="12">
        <f t="shared" si="0"/>
        <v>0.4452827183412662</v>
      </c>
      <c r="E68" s="17">
        <v>799149.57000000007</v>
      </c>
      <c r="F68" s="17">
        <v>1102702.67</v>
      </c>
      <c r="G68" s="12">
        <f t="shared" si="1"/>
        <v>0.37984516465422091</v>
      </c>
    </row>
    <row r="69" spans="1:7" s="13" customFormat="1" x14ac:dyDescent="0.3">
      <c r="A69" s="11" t="s">
        <v>68</v>
      </c>
      <c r="B69" s="17">
        <v>84173.200000000012</v>
      </c>
      <c r="C69" s="17">
        <v>160929.13999999998</v>
      </c>
      <c r="D69" s="12">
        <f t="shared" si="0"/>
        <v>0.91188097874382779</v>
      </c>
      <c r="E69" s="17">
        <v>250312.06999999995</v>
      </c>
      <c r="F69" s="17">
        <v>540163.32999999996</v>
      </c>
      <c r="G69" s="12">
        <f t="shared" si="1"/>
        <v>1.1579595822127158</v>
      </c>
    </row>
    <row r="70" spans="1:7" s="13" customFormat="1" x14ac:dyDescent="0.3">
      <c r="A70" s="11" t="s">
        <v>69</v>
      </c>
      <c r="B70" s="17">
        <v>121682.03000000001</v>
      </c>
      <c r="C70" s="17">
        <v>151170.90999999997</v>
      </c>
      <c r="D70" s="12">
        <f t="shared" si="0"/>
        <v>0.24234375445577272</v>
      </c>
      <c r="E70" s="17">
        <v>343963.57000000018</v>
      </c>
      <c r="F70" s="17">
        <v>457501.04999999993</v>
      </c>
      <c r="G70" s="12">
        <f t="shared" si="1"/>
        <v>0.33008577042039566</v>
      </c>
    </row>
    <row r="71" spans="1:7" s="13" customFormat="1" x14ac:dyDescent="0.3">
      <c r="A71" s="11" t="s">
        <v>70</v>
      </c>
      <c r="B71" s="17">
        <v>599196.2699999999</v>
      </c>
      <c r="C71" s="17">
        <v>824954.84000000008</v>
      </c>
      <c r="D71" s="12">
        <f t="shared" ref="D71:D84" si="2">+(C71/B71)-1</f>
        <v>0.3767689842261539</v>
      </c>
      <c r="E71" s="17">
        <v>1858802.6699999992</v>
      </c>
      <c r="F71" s="17">
        <v>2686594.6100000003</v>
      </c>
      <c r="G71" s="12">
        <f t="shared" ref="G71:G83" si="3">+(F71/E71)-1</f>
        <v>0.44533610445050709</v>
      </c>
    </row>
    <row r="72" spans="1:7" s="13" customFormat="1" x14ac:dyDescent="0.3">
      <c r="A72" s="11" t="s">
        <v>71</v>
      </c>
      <c r="B72" s="17">
        <v>216845.11000000002</v>
      </c>
      <c r="C72" s="17">
        <v>298826.50999999995</v>
      </c>
      <c r="D72" s="12">
        <f t="shared" si="2"/>
        <v>0.37806432434653447</v>
      </c>
      <c r="E72" s="17">
        <v>917061.14000000013</v>
      </c>
      <c r="F72" s="17">
        <v>1149899.95</v>
      </c>
      <c r="G72" s="12">
        <f t="shared" si="3"/>
        <v>0.25389671401843472</v>
      </c>
    </row>
    <row r="73" spans="1:7" s="13" customFormat="1" x14ac:dyDescent="0.3">
      <c r="A73" s="11" t="s">
        <v>72</v>
      </c>
      <c r="B73" s="17">
        <v>827085.39</v>
      </c>
      <c r="C73" s="17">
        <v>1041112.5200000001</v>
      </c>
      <c r="D73" s="12">
        <f t="shared" si="2"/>
        <v>0.25877271269415125</v>
      </c>
      <c r="E73" s="17">
        <v>2847402.0800000005</v>
      </c>
      <c r="F73" s="17">
        <v>3614172.8299999987</v>
      </c>
      <c r="G73" s="12">
        <f t="shared" si="3"/>
        <v>0.26928783798598555</v>
      </c>
    </row>
    <row r="74" spans="1:7" s="13" customFormat="1" x14ac:dyDescent="0.3">
      <c r="A74" s="11" t="s">
        <v>73</v>
      </c>
      <c r="B74" s="17">
        <v>1151357.51</v>
      </c>
      <c r="C74" s="17">
        <v>1773724.01</v>
      </c>
      <c r="D74" s="12">
        <f t="shared" si="2"/>
        <v>0.54055017194442057</v>
      </c>
      <c r="E74" s="17">
        <v>3812872.430000002</v>
      </c>
      <c r="F74" s="17">
        <v>5898070.1399999987</v>
      </c>
      <c r="G74" s="12">
        <f t="shared" si="3"/>
        <v>0.54688368107820362</v>
      </c>
    </row>
    <row r="75" spans="1:7" s="13" customFormat="1" x14ac:dyDescent="0.3">
      <c r="A75" s="11" t="s">
        <v>74</v>
      </c>
      <c r="B75" s="17">
        <v>76065.909999999989</v>
      </c>
      <c r="C75" s="17">
        <v>93106.059999999983</v>
      </c>
      <c r="D75" s="12">
        <f t="shared" si="2"/>
        <v>0.22401822314358677</v>
      </c>
      <c r="E75" s="17">
        <v>257198.6</v>
      </c>
      <c r="F75" s="17">
        <v>290972.48</v>
      </c>
      <c r="G75" s="12">
        <f t="shared" si="3"/>
        <v>0.13131440062270938</v>
      </c>
    </row>
    <row r="76" spans="1:7" s="13" customFormat="1" x14ac:dyDescent="0.3">
      <c r="A76" s="11" t="s">
        <v>75</v>
      </c>
      <c r="B76" s="17">
        <v>189153.20000000004</v>
      </c>
      <c r="C76" s="17">
        <v>319688.76</v>
      </c>
      <c r="D76" s="12">
        <f t="shared" si="2"/>
        <v>0.6901049519648621</v>
      </c>
      <c r="E76" s="17">
        <v>1168751.9000000006</v>
      </c>
      <c r="F76" s="17">
        <v>1709584.4099999995</v>
      </c>
      <c r="G76" s="12">
        <f t="shared" si="3"/>
        <v>0.46274364131514867</v>
      </c>
    </row>
    <row r="77" spans="1:7" s="13" customFormat="1" x14ac:dyDescent="0.3">
      <c r="A77" s="11" t="s">
        <v>76</v>
      </c>
      <c r="B77" s="17">
        <v>21867.1</v>
      </c>
      <c r="C77" s="17">
        <v>35679.740000000005</v>
      </c>
      <c r="D77" s="12">
        <f t="shared" si="2"/>
        <v>0.63166309204238358</v>
      </c>
      <c r="E77" s="17">
        <v>87317.150000000023</v>
      </c>
      <c r="F77" s="17">
        <v>116448.53</v>
      </c>
      <c r="G77" s="12">
        <f t="shared" si="3"/>
        <v>0.33362724275815192</v>
      </c>
    </row>
    <row r="78" spans="1:7" s="13" customFormat="1" x14ac:dyDescent="0.3">
      <c r="A78" s="11" t="s">
        <v>77</v>
      </c>
      <c r="B78" s="17">
        <v>839776.06</v>
      </c>
      <c r="C78" s="17">
        <v>1139469.3699999999</v>
      </c>
      <c r="D78" s="12">
        <f t="shared" si="2"/>
        <v>0.35687289061324257</v>
      </c>
      <c r="E78" s="17">
        <v>3280656.2500000005</v>
      </c>
      <c r="F78" s="17">
        <v>4695405.2800000021</v>
      </c>
      <c r="G78" s="12">
        <f t="shared" si="3"/>
        <v>0.43123964298301631</v>
      </c>
    </row>
    <row r="79" spans="1:7" s="13" customFormat="1" x14ac:dyDescent="0.3">
      <c r="A79" s="11" t="s">
        <v>78</v>
      </c>
      <c r="B79" s="17">
        <v>236819.30000000002</v>
      </c>
      <c r="C79" s="17">
        <v>287505.67000000004</v>
      </c>
      <c r="D79" s="12">
        <f t="shared" si="2"/>
        <v>0.2140297264623281</v>
      </c>
      <c r="E79" s="17">
        <v>847644.07999999984</v>
      </c>
      <c r="F79" s="17">
        <v>1213248.2399999998</v>
      </c>
      <c r="G79" s="12">
        <f t="shared" si="3"/>
        <v>0.43131801262624281</v>
      </c>
    </row>
    <row r="80" spans="1:7" s="13" customFormat="1" x14ac:dyDescent="0.3">
      <c r="A80" s="11" t="s">
        <v>79</v>
      </c>
      <c r="B80" s="17">
        <v>31126.48</v>
      </c>
      <c r="C80" s="17">
        <v>41216.319999999992</v>
      </c>
      <c r="D80" s="12">
        <f t="shared" si="2"/>
        <v>0.32415615257491348</v>
      </c>
      <c r="E80" s="17">
        <v>114977.70000000006</v>
      </c>
      <c r="F80" s="17">
        <v>152582.06000000003</v>
      </c>
      <c r="G80" s="12">
        <f t="shared" si="3"/>
        <v>0.32705785556677469</v>
      </c>
    </row>
    <row r="81" spans="1:7" s="13" customFormat="1" x14ac:dyDescent="0.3">
      <c r="A81" s="11" t="s">
        <v>80</v>
      </c>
      <c r="B81" s="17">
        <v>128867.68999999999</v>
      </c>
      <c r="C81" s="17">
        <v>210447.13</v>
      </c>
      <c r="D81" s="12">
        <f t="shared" si="2"/>
        <v>0.63304805106695117</v>
      </c>
      <c r="E81" s="17">
        <v>465223.30000000005</v>
      </c>
      <c r="F81" s="17">
        <v>554451.79999999993</v>
      </c>
      <c r="G81" s="12">
        <f t="shared" si="3"/>
        <v>0.19179714343628085</v>
      </c>
    </row>
    <row r="82" spans="1:7" s="13" customFormat="1" x14ac:dyDescent="0.3">
      <c r="A82" s="11" t="s">
        <v>81</v>
      </c>
      <c r="B82" s="17">
        <v>123094.26000000001</v>
      </c>
      <c r="C82" s="17">
        <v>123415.40000000001</v>
      </c>
      <c r="D82" s="12">
        <f t="shared" si="2"/>
        <v>2.6088950045273229E-3</v>
      </c>
      <c r="E82" s="17">
        <v>528769.02</v>
      </c>
      <c r="F82" s="17">
        <v>435218.92999999988</v>
      </c>
      <c r="G82" s="12">
        <f t="shared" si="3"/>
        <v>-0.17692052004105718</v>
      </c>
    </row>
    <row r="83" spans="1:7" s="13" customFormat="1" ht="14.25" thickBot="1" x14ac:dyDescent="0.35">
      <c r="A83" s="14" t="s">
        <v>82</v>
      </c>
      <c r="B83" s="18">
        <v>1327281.5</v>
      </c>
      <c r="C83" s="18">
        <v>1670693.4600000002</v>
      </c>
      <c r="D83" s="15">
        <f t="shared" si="2"/>
        <v>0.25873332823519357</v>
      </c>
      <c r="E83" s="18">
        <v>4126551.2600000016</v>
      </c>
      <c r="F83" s="18">
        <v>5518170.3400000008</v>
      </c>
      <c r="G83" s="15">
        <f t="shared" si="3"/>
        <v>0.33723537945339821</v>
      </c>
    </row>
    <row r="84" spans="1:7" s="13" customFormat="1" ht="14.25" thickBot="1" x14ac:dyDescent="0.35">
      <c r="A84" s="22" t="s">
        <v>95</v>
      </c>
      <c r="B84" s="19">
        <f>SUM(B6:B83)</f>
        <v>52301990.830000006</v>
      </c>
      <c r="C84" s="20">
        <f>SUM(C6:C83)</f>
        <v>72492261.160000026</v>
      </c>
      <c r="D84" s="16">
        <f t="shared" si="2"/>
        <v>0.38603253928948034</v>
      </c>
      <c r="E84" s="20">
        <f>SUM(E6:E83)</f>
        <v>173322677.10999995</v>
      </c>
      <c r="F84" s="20">
        <f>SUM(F6:F83)</f>
        <v>238660885.93000001</v>
      </c>
      <c r="G84" s="16">
        <f>+(F84/E84)-1</f>
        <v>0.37697438044147491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O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66" sqref="P66"/>
    </sheetView>
  </sheetViews>
  <sheetFormatPr baseColWidth="10" defaultColWidth="11.5703125" defaultRowHeight="13.5" x14ac:dyDescent="0.25"/>
  <cols>
    <col min="1" max="1" width="23.85546875" style="5" customWidth="1"/>
    <col min="2" max="2" width="12.85546875" style="30" customWidth="1"/>
    <col min="3" max="3" width="12.140625" style="30" customWidth="1"/>
    <col min="4" max="4" width="12.85546875" style="30" customWidth="1"/>
    <col min="5" max="5" width="13" style="32" customWidth="1"/>
    <col min="6" max="6" width="12.140625" style="32" customWidth="1"/>
    <col min="7" max="7" width="12.42578125" style="32" customWidth="1"/>
    <col min="8" max="8" width="5.7109375" style="3" customWidth="1"/>
    <col min="9" max="9" width="13" style="30" customWidth="1"/>
    <col min="10" max="10" width="12.140625" style="30" customWidth="1"/>
    <col min="11" max="11" width="12.7109375" style="30" customWidth="1"/>
    <col min="12" max="12" width="12.42578125" style="30" customWidth="1"/>
    <col min="13" max="13" width="12.140625" style="30" customWidth="1"/>
    <col min="14" max="14" width="13" style="30" customWidth="1"/>
    <col min="15" max="15" width="5.7109375" style="4" customWidth="1"/>
    <col min="16" max="256" width="11.5703125" style="5"/>
    <col min="257" max="257" width="23.85546875" style="5" customWidth="1"/>
    <col min="258" max="262" width="12.140625" style="5" customWidth="1"/>
    <col min="263" max="263" width="12.42578125" style="5" customWidth="1"/>
    <col min="264" max="264" width="5.7109375" style="5" customWidth="1"/>
    <col min="265" max="269" width="12.140625" style="5" customWidth="1"/>
    <col min="270" max="270" width="12.42578125" style="5" customWidth="1"/>
    <col min="271" max="271" width="5.7109375" style="5" customWidth="1"/>
    <col min="272" max="512" width="11.5703125" style="5"/>
    <col min="513" max="513" width="23.85546875" style="5" customWidth="1"/>
    <col min="514" max="518" width="12.140625" style="5" customWidth="1"/>
    <col min="519" max="519" width="12.42578125" style="5" customWidth="1"/>
    <col min="520" max="520" width="5.7109375" style="5" customWidth="1"/>
    <col min="521" max="525" width="12.140625" style="5" customWidth="1"/>
    <col min="526" max="526" width="12.42578125" style="5" customWidth="1"/>
    <col min="527" max="527" width="5.7109375" style="5" customWidth="1"/>
    <col min="528" max="768" width="11.5703125" style="5"/>
    <col min="769" max="769" width="23.85546875" style="5" customWidth="1"/>
    <col min="770" max="774" width="12.140625" style="5" customWidth="1"/>
    <col min="775" max="775" width="12.42578125" style="5" customWidth="1"/>
    <col min="776" max="776" width="5.7109375" style="5" customWidth="1"/>
    <col min="777" max="781" width="12.140625" style="5" customWidth="1"/>
    <col min="782" max="782" width="12.42578125" style="5" customWidth="1"/>
    <col min="783" max="783" width="5.7109375" style="5" customWidth="1"/>
    <col min="784" max="1024" width="11.5703125" style="5"/>
    <col min="1025" max="1025" width="23.85546875" style="5" customWidth="1"/>
    <col min="1026" max="1030" width="12.140625" style="5" customWidth="1"/>
    <col min="1031" max="1031" width="12.42578125" style="5" customWidth="1"/>
    <col min="1032" max="1032" width="5.7109375" style="5" customWidth="1"/>
    <col min="1033" max="1037" width="12.140625" style="5" customWidth="1"/>
    <col min="1038" max="1038" width="12.42578125" style="5" customWidth="1"/>
    <col min="1039" max="1039" width="5.7109375" style="5" customWidth="1"/>
    <col min="1040" max="1280" width="11.5703125" style="5"/>
    <col min="1281" max="1281" width="23.85546875" style="5" customWidth="1"/>
    <col min="1282" max="1286" width="12.140625" style="5" customWidth="1"/>
    <col min="1287" max="1287" width="12.42578125" style="5" customWidth="1"/>
    <col min="1288" max="1288" width="5.7109375" style="5" customWidth="1"/>
    <col min="1289" max="1293" width="12.140625" style="5" customWidth="1"/>
    <col min="1294" max="1294" width="12.42578125" style="5" customWidth="1"/>
    <col min="1295" max="1295" width="5.7109375" style="5" customWidth="1"/>
    <col min="1296" max="1536" width="11.5703125" style="5"/>
    <col min="1537" max="1537" width="23.85546875" style="5" customWidth="1"/>
    <col min="1538" max="1542" width="12.140625" style="5" customWidth="1"/>
    <col min="1543" max="1543" width="12.42578125" style="5" customWidth="1"/>
    <col min="1544" max="1544" width="5.7109375" style="5" customWidth="1"/>
    <col min="1545" max="1549" width="12.140625" style="5" customWidth="1"/>
    <col min="1550" max="1550" width="12.42578125" style="5" customWidth="1"/>
    <col min="1551" max="1551" width="5.7109375" style="5" customWidth="1"/>
    <col min="1552" max="1792" width="11.5703125" style="5"/>
    <col min="1793" max="1793" width="23.85546875" style="5" customWidth="1"/>
    <col min="1794" max="1798" width="12.140625" style="5" customWidth="1"/>
    <col min="1799" max="1799" width="12.42578125" style="5" customWidth="1"/>
    <col min="1800" max="1800" width="5.7109375" style="5" customWidth="1"/>
    <col min="1801" max="1805" width="12.140625" style="5" customWidth="1"/>
    <col min="1806" max="1806" width="12.42578125" style="5" customWidth="1"/>
    <col min="1807" max="1807" width="5.7109375" style="5" customWidth="1"/>
    <col min="1808" max="2048" width="11.5703125" style="5"/>
    <col min="2049" max="2049" width="23.85546875" style="5" customWidth="1"/>
    <col min="2050" max="2054" width="12.140625" style="5" customWidth="1"/>
    <col min="2055" max="2055" width="12.42578125" style="5" customWidth="1"/>
    <col min="2056" max="2056" width="5.7109375" style="5" customWidth="1"/>
    <col min="2057" max="2061" width="12.140625" style="5" customWidth="1"/>
    <col min="2062" max="2062" width="12.42578125" style="5" customWidth="1"/>
    <col min="2063" max="2063" width="5.7109375" style="5" customWidth="1"/>
    <col min="2064" max="2304" width="11.5703125" style="5"/>
    <col min="2305" max="2305" width="23.85546875" style="5" customWidth="1"/>
    <col min="2306" max="2310" width="12.140625" style="5" customWidth="1"/>
    <col min="2311" max="2311" width="12.42578125" style="5" customWidth="1"/>
    <col min="2312" max="2312" width="5.7109375" style="5" customWidth="1"/>
    <col min="2313" max="2317" width="12.140625" style="5" customWidth="1"/>
    <col min="2318" max="2318" width="12.42578125" style="5" customWidth="1"/>
    <col min="2319" max="2319" width="5.7109375" style="5" customWidth="1"/>
    <col min="2320" max="2560" width="11.5703125" style="5"/>
    <col min="2561" max="2561" width="23.85546875" style="5" customWidth="1"/>
    <col min="2562" max="2566" width="12.140625" style="5" customWidth="1"/>
    <col min="2567" max="2567" width="12.42578125" style="5" customWidth="1"/>
    <col min="2568" max="2568" width="5.7109375" style="5" customWidth="1"/>
    <col min="2569" max="2573" width="12.140625" style="5" customWidth="1"/>
    <col min="2574" max="2574" width="12.42578125" style="5" customWidth="1"/>
    <col min="2575" max="2575" width="5.7109375" style="5" customWidth="1"/>
    <col min="2576" max="2816" width="11.5703125" style="5"/>
    <col min="2817" max="2817" width="23.85546875" style="5" customWidth="1"/>
    <col min="2818" max="2822" width="12.140625" style="5" customWidth="1"/>
    <col min="2823" max="2823" width="12.42578125" style="5" customWidth="1"/>
    <col min="2824" max="2824" width="5.7109375" style="5" customWidth="1"/>
    <col min="2825" max="2829" width="12.140625" style="5" customWidth="1"/>
    <col min="2830" max="2830" width="12.42578125" style="5" customWidth="1"/>
    <col min="2831" max="2831" width="5.7109375" style="5" customWidth="1"/>
    <col min="2832" max="3072" width="11.5703125" style="5"/>
    <col min="3073" max="3073" width="23.85546875" style="5" customWidth="1"/>
    <col min="3074" max="3078" width="12.140625" style="5" customWidth="1"/>
    <col min="3079" max="3079" width="12.42578125" style="5" customWidth="1"/>
    <col min="3080" max="3080" width="5.7109375" style="5" customWidth="1"/>
    <col min="3081" max="3085" width="12.140625" style="5" customWidth="1"/>
    <col min="3086" max="3086" width="12.42578125" style="5" customWidth="1"/>
    <col min="3087" max="3087" width="5.7109375" style="5" customWidth="1"/>
    <col min="3088" max="3328" width="11.5703125" style="5"/>
    <col min="3329" max="3329" width="23.85546875" style="5" customWidth="1"/>
    <col min="3330" max="3334" width="12.140625" style="5" customWidth="1"/>
    <col min="3335" max="3335" width="12.42578125" style="5" customWidth="1"/>
    <col min="3336" max="3336" width="5.7109375" style="5" customWidth="1"/>
    <col min="3337" max="3341" width="12.140625" style="5" customWidth="1"/>
    <col min="3342" max="3342" width="12.42578125" style="5" customWidth="1"/>
    <col min="3343" max="3343" width="5.7109375" style="5" customWidth="1"/>
    <col min="3344" max="3584" width="11.5703125" style="5"/>
    <col min="3585" max="3585" width="23.85546875" style="5" customWidth="1"/>
    <col min="3586" max="3590" width="12.140625" style="5" customWidth="1"/>
    <col min="3591" max="3591" width="12.42578125" style="5" customWidth="1"/>
    <col min="3592" max="3592" width="5.7109375" style="5" customWidth="1"/>
    <col min="3593" max="3597" width="12.140625" style="5" customWidth="1"/>
    <col min="3598" max="3598" width="12.42578125" style="5" customWidth="1"/>
    <col min="3599" max="3599" width="5.7109375" style="5" customWidth="1"/>
    <col min="3600" max="3840" width="11.5703125" style="5"/>
    <col min="3841" max="3841" width="23.85546875" style="5" customWidth="1"/>
    <col min="3842" max="3846" width="12.140625" style="5" customWidth="1"/>
    <col min="3847" max="3847" width="12.42578125" style="5" customWidth="1"/>
    <col min="3848" max="3848" width="5.7109375" style="5" customWidth="1"/>
    <col min="3849" max="3853" width="12.140625" style="5" customWidth="1"/>
    <col min="3854" max="3854" width="12.42578125" style="5" customWidth="1"/>
    <col min="3855" max="3855" width="5.7109375" style="5" customWidth="1"/>
    <col min="3856" max="4096" width="11.5703125" style="5"/>
    <col min="4097" max="4097" width="23.85546875" style="5" customWidth="1"/>
    <col min="4098" max="4102" width="12.140625" style="5" customWidth="1"/>
    <col min="4103" max="4103" width="12.42578125" style="5" customWidth="1"/>
    <col min="4104" max="4104" width="5.7109375" style="5" customWidth="1"/>
    <col min="4105" max="4109" width="12.140625" style="5" customWidth="1"/>
    <col min="4110" max="4110" width="12.42578125" style="5" customWidth="1"/>
    <col min="4111" max="4111" width="5.7109375" style="5" customWidth="1"/>
    <col min="4112" max="4352" width="11.5703125" style="5"/>
    <col min="4353" max="4353" width="23.85546875" style="5" customWidth="1"/>
    <col min="4354" max="4358" width="12.140625" style="5" customWidth="1"/>
    <col min="4359" max="4359" width="12.42578125" style="5" customWidth="1"/>
    <col min="4360" max="4360" width="5.7109375" style="5" customWidth="1"/>
    <col min="4361" max="4365" width="12.140625" style="5" customWidth="1"/>
    <col min="4366" max="4366" width="12.42578125" style="5" customWidth="1"/>
    <col min="4367" max="4367" width="5.7109375" style="5" customWidth="1"/>
    <col min="4368" max="4608" width="11.5703125" style="5"/>
    <col min="4609" max="4609" width="23.85546875" style="5" customWidth="1"/>
    <col min="4610" max="4614" width="12.140625" style="5" customWidth="1"/>
    <col min="4615" max="4615" width="12.42578125" style="5" customWidth="1"/>
    <col min="4616" max="4616" width="5.7109375" style="5" customWidth="1"/>
    <col min="4617" max="4621" width="12.140625" style="5" customWidth="1"/>
    <col min="4622" max="4622" width="12.42578125" style="5" customWidth="1"/>
    <col min="4623" max="4623" width="5.7109375" style="5" customWidth="1"/>
    <col min="4624" max="4864" width="11.5703125" style="5"/>
    <col min="4865" max="4865" width="23.85546875" style="5" customWidth="1"/>
    <col min="4866" max="4870" width="12.140625" style="5" customWidth="1"/>
    <col min="4871" max="4871" width="12.42578125" style="5" customWidth="1"/>
    <col min="4872" max="4872" width="5.7109375" style="5" customWidth="1"/>
    <col min="4873" max="4877" width="12.140625" style="5" customWidth="1"/>
    <col min="4878" max="4878" width="12.42578125" style="5" customWidth="1"/>
    <col min="4879" max="4879" width="5.7109375" style="5" customWidth="1"/>
    <col min="4880" max="5120" width="11.5703125" style="5"/>
    <col min="5121" max="5121" width="23.85546875" style="5" customWidth="1"/>
    <col min="5122" max="5126" width="12.140625" style="5" customWidth="1"/>
    <col min="5127" max="5127" width="12.42578125" style="5" customWidth="1"/>
    <col min="5128" max="5128" width="5.7109375" style="5" customWidth="1"/>
    <col min="5129" max="5133" width="12.140625" style="5" customWidth="1"/>
    <col min="5134" max="5134" width="12.42578125" style="5" customWidth="1"/>
    <col min="5135" max="5135" width="5.7109375" style="5" customWidth="1"/>
    <col min="5136" max="5376" width="11.5703125" style="5"/>
    <col min="5377" max="5377" width="23.85546875" style="5" customWidth="1"/>
    <col min="5378" max="5382" width="12.140625" style="5" customWidth="1"/>
    <col min="5383" max="5383" width="12.42578125" style="5" customWidth="1"/>
    <col min="5384" max="5384" width="5.7109375" style="5" customWidth="1"/>
    <col min="5385" max="5389" width="12.140625" style="5" customWidth="1"/>
    <col min="5390" max="5390" width="12.42578125" style="5" customWidth="1"/>
    <col min="5391" max="5391" width="5.7109375" style="5" customWidth="1"/>
    <col min="5392" max="5632" width="11.5703125" style="5"/>
    <col min="5633" max="5633" width="23.85546875" style="5" customWidth="1"/>
    <col min="5634" max="5638" width="12.140625" style="5" customWidth="1"/>
    <col min="5639" max="5639" width="12.42578125" style="5" customWidth="1"/>
    <col min="5640" max="5640" width="5.7109375" style="5" customWidth="1"/>
    <col min="5641" max="5645" width="12.140625" style="5" customWidth="1"/>
    <col min="5646" max="5646" width="12.42578125" style="5" customWidth="1"/>
    <col min="5647" max="5647" width="5.7109375" style="5" customWidth="1"/>
    <col min="5648" max="5888" width="11.5703125" style="5"/>
    <col min="5889" max="5889" width="23.85546875" style="5" customWidth="1"/>
    <col min="5890" max="5894" width="12.140625" style="5" customWidth="1"/>
    <col min="5895" max="5895" width="12.42578125" style="5" customWidth="1"/>
    <col min="5896" max="5896" width="5.7109375" style="5" customWidth="1"/>
    <col min="5897" max="5901" width="12.140625" style="5" customWidth="1"/>
    <col min="5902" max="5902" width="12.42578125" style="5" customWidth="1"/>
    <col min="5903" max="5903" width="5.7109375" style="5" customWidth="1"/>
    <col min="5904" max="6144" width="11.5703125" style="5"/>
    <col min="6145" max="6145" width="23.85546875" style="5" customWidth="1"/>
    <col min="6146" max="6150" width="12.140625" style="5" customWidth="1"/>
    <col min="6151" max="6151" width="12.42578125" style="5" customWidth="1"/>
    <col min="6152" max="6152" width="5.7109375" style="5" customWidth="1"/>
    <col min="6153" max="6157" width="12.140625" style="5" customWidth="1"/>
    <col min="6158" max="6158" width="12.42578125" style="5" customWidth="1"/>
    <col min="6159" max="6159" width="5.7109375" style="5" customWidth="1"/>
    <col min="6160" max="6400" width="11.5703125" style="5"/>
    <col min="6401" max="6401" width="23.85546875" style="5" customWidth="1"/>
    <col min="6402" max="6406" width="12.140625" style="5" customWidth="1"/>
    <col min="6407" max="6407" width="12.42578125" style="5" customWidth="1"/>
    <col min="6408" max="6408" width="5.7109375" style="5" customWidth="1"/>
    <col min="6409" max="6413" width="12.140625" style="5" customWidth="1"/>
    <col min="6414" max="6414" width="12.42578125" style="5" customWidth="1"/>
    <col min="6415" max="6415" width="5.7109375" style="5" customWidth="1"/>
    <col min="6416" max="6656" width="11.5703125" style="5"/>
    <col min="6657" max="6657" width="23.85546875" style="5" customWidth="1"/>
    <col min="6658" max="6662" width="12.140625" style="5" customWidth="1"/>
    <col min="6663" max="6663" width="12.42578125" style="5" customWidth="1"/>
    <col min="6664" max="6664" width="5.7109375" style="5" customWidth="1"/>
    <col min="6665" max="6669" width="12.140625" style="5" customWidth="1"/>
    <col min="6670" max="6670" width="12.42578125" style="5" customWidth="1"/>
    <col min="6671" max="6671" width="5.7109375" style="5" customWidth="1"/>
    <col min="6672" max="6912" width="11.5703125" style="5"/>
    <col min="6913" max="6913" width="23.85546875" style="5" customWidth="1"/>
    <col min="6914" max="6918" width="12.140625" style="5" customWidth="1"/>
    <col min="6919" max="6919" width="12.42578125" style="5" customWidth="1"/>
    <col min="6920" max="6920" width="5.7109375" style="5" customWidth="1"/>
    <col min="6921" max="6925" width="12.140625" style="5" customWidth="1"/>
    <col min="6926" max="6926" width="12.42578125" style="5" customWidth="1"/>
    <col min="6927" max="6927" width="5.7109375" style="5" customWidth="1"/>
    <col min="6928" max="7168" width="11.5703125" style="5"/>
    <col min="7169" max="7169" width="23.85546875" style="5" customWidth="1"/>
    <col min="7170" max="7174" width="12.140625" style="5" customWidth="1"/>
    <col min="7175" max="7175" width="12.42578125" style="5" customWidth="1"/>
    <col min="7176" max="7176" width="5.7109375" style="5" customWidth="1"/>
    <col min="7177" max="7181" width="12.140625" style="5" customWidth="1"/>
    <col min="7182" max="7182" width="12.42578125" style="5" customWidth="1"/>
    <col min="7183" max="7183" width="5.7109375" style="5" customWidth="1"/>
    <col min="7184" max="7424" width="11.5703125" style="5"/>
    <col min="7425" max="7425" width="23.85546875" style="5" customWidth="1"/>
    <col min="7426" max="7430" width="12.140625" style="5" customWidth="1"/>
    <col min="7431" max="7431" width="12.42578125" style="5" customWidth="1"/>
    <col min="7432" max="7432" width="5.7109375" style="5" customWidth="1"/>
    <col min="7433" max="7437" width="12.140625" style="5" customWidth="1"/>
    <col min="7438" max="7438" width="12.42578125" style="5" customWidth="1"/>
    <col min="7439" max="7439" width="5.7109375" style="5" customWidth="1"/>
    <col min="7440" max="7680" width="11.5703125" style="5"/>
    <col min="7681" max="7681" width="23.85546875" style="5" customWidth="1"/>
    <col min="7682" max="7686" width="12.140625" style="5" customWidth="1"/>
    <col min="7687" max="7687" width="12.42578125" style="5" customWidth="1"/>
    <col min="7688" max="7688" width="5.7109375" style="5" customWidth="1"/>
    <col min="7689" max="7693" width="12.140625" style="5" customWidth="1"/>
    <col min="7694" max="7694" width="12.42578125" style="5" customWidth="1"/>
    <col min="7695" max="7695" width="5.7109375" style="5" customWidth="1"/>
    <col min="7696" max="7936" width="11.5703125" style="5"/>
    <col min="7937" max="7937" width="23.85546875" style="5" customWidth="1"/>
    <col min="7938" max="7942" width="12.140625" style="5" customWidth="1"/>
    <col min="7943" max="7943" width="12.42578125" style="5" customWidth="1"/>
    <col min="7944" max="7944" width="5.7109375" style="5" customWidth="1"/>
    <col min="7945" max="7949" width="12.140625" style="5" customWidth="1"/>
    <col min="7950" max="7950" width="12.42578125" style="5" customWidth="1"/>
    <col min="7951" max="7951" width="5.7109375" style="5" customWidth="1"/>
    <col min="7952" max="8192" width="11.5703125" style="5"/>
    <col min="8193" max="8193" width="23.85546875" style="5" customWidth="1"/>
    <col min="8194" max="8198" width="12.140625" style="5" customWidth="1"/>
    <col min="8199" max="8199" width="12.42578125" style="5" customWidth="1"/>
    <col min="8200" max="8200" width="5.7109375" style="5" customWidth="1"/>
    <col min="8201" max="8205" width="12.140625" style="5" customWidth="1"/>
    <col min="8206" max="8206" width="12.42578125" style="5" customWidth="1"/>
    <col min="8207" max="8207" width="5.7109375" style="5" customWidth="1"/>
    <col min="8208" max="8448" width="11.5703125" style="5"/>
    <col min="8449" max="8449" width="23.85546875" style="5" customWidth="1"/>
    <col min="8450" max="8454" width="12.140625" style="5" customWidth="1"/>
    <col min="8455" max="8455" width="12.42578125" style="5" customWidth="1"/>
    <col min="8456" max="8456" width="5.7109375" style="5" customWidth="1"/>
    <col min="8457" max="8461" width="12.140625" style="5" customWidth="1"/>
    <col min="8462" max="8462" width="12.42578125" style="5" customWidth="1"/>
    <col min="8463" max="8463" width="5.7109375" style="5" customWidth="1"/>
    <col min="8464" max="8704" width="11.5703125" style="5"/>
    <col min="8705" max="8705" width="23.85546875" style="5" customWidth="1"/>
    <col min="8706" max="8710" width="12.140625" style="5" customWidth="1"/>
    <col min="8711" max="8711" width="12.42578125" style="5" customWidth="1"/>
    <col min="8712" max="8712" width="5.7109375" style="5" customWidth="1"/>
    <col min="8713" max="8717" width="12.140625" style="5" customWidth="1"/>
    <col min="8718" max="8718" width="12.42578125" style="5" customWidth="1"/>
    <col min="8719" max="8719" width="5.7109375" style="5" customWidth="1"/>
    <col min="8720" max="8960" width="11.5703125" style="5"/>
    <col min="8961" max="8961" width="23.85546875" style="5" customWidth="1"/>
    <col min="8962" max="8966" width="12.140625" style="5" customWidth="1"/>
    <col min="8967" max="8967" width="12.42578125" style="5" customWidth="1"/>
    <col min="8968" max="8968" width="5.7109375" style="5" customWidth="1"/>
    <col min="8969" max="8973" width="12.140625" style="5" customWidth="1"/>
    <col min="8974" max="8974" width="12.42578125" style="5" customWidth="1"/>
    <col min="8975" max="8975" width="5.7109375" style="5" customWidth="1"/>
    <col min="8976" max="9216" width="11.5703125" style="5"/>
    <col min="9217" max="9217" width="23.85546875" style="5" customWidth="1"/>
    <col min="9218" max="9222" width="12.140625" style="5" customWidth="1"/>
    <col min="9223" max="9223" width="12.42578125" style="5" customWidth="1"/>
    <col min="9224" max="9224" width="5.7109375" style="5" customWidth="1"/>
    <col min="9225" max="9229" width="12.140625" style="5" customWidth="1"/>
    <col min="9230" max="9230" width="12.42578125" style="5" customWidth="1"/>
    <col min="9231" max="9231" width="5.7109375" style="5" customWidth="1"/>
    <col min="9232" max="9472" width="11.5703125" style="5"/>
    <col min="9473" max="9473" width="23.85546875" style="5" customWidth="1"/>
    <col min="9474" max="9478" width="12.140625" style="5" customWidth="1"/>
    <col min="9479" max="9479" width="12.42578125" style="5" customWidth="1"/>
    <col min="9480" max="9480" width="5.7109375" style="5" customWidth="1"/>
    <col min="9481" max="9485" width="12.140625" style="5" customWidth="1"/>
    <col min="9486" max="9486" width="12.42578125" style="5" customWidth="1"/>
    <col min="9487" max="9487" width="5.7109375" style="5" customWidth="1"/>
    <col min="9488" max="9728" width="11.5703125" style="5"/>
    <col min="9729" max="9729" width="23.85546875" style="5" customWidth="1"/>
    <col min="9730" max="9734" width="12.140625" style="5" customWidth="1"/>
    <col min="9735" max="9735" width="12.42578125" style="5" customWidth="1"/>
    <col min="9736" max="9736" width="5.7109375" style="5" customWidth="1"/>
    <col min="9737" max="9741" width="12.140625" style="5" customWidth="1"/>
    <col min="9742" max="9742" width="12.42578125" style="5" customWidth="1"/>
    <col min="9743" max="9743" width="5.7109375" style="5" customWidth="1"/>
    <col min="9744" max="9984" width="11.5703125" style="5"/>
    <col min="9985" max="9985" width="23.85546875" style="5" customWidth="1"/>
    <col min="9986" max="9990" width="12.140625" style="5" customWidth="1"/>
    <col min="9991" max="9991" width="12.42578125" style="5" customWidth="1"/>
    <col min="9992" max="9992" width="5.7109375" style="5" customWidth="1"/>
    <col min="9993" max="9997" width="12.140625" style="5" customWidth="1"/>
    <col min="9998" max="9998" width="12.42578125" style="5" customWidth="1"/>
    <col min="9999" max="9999" width="5.7109375" style="5" customWidth="1"/>
    <col min="10000" max="10240" width="11.5703125" style="5"/>
    <col min="10241" max="10241" width="23.85546875" style="5" customWidth="1"/>
    <col min="10242" max="10246" width="12.140625" style="5" customWidth="1"/>
    <col min="10247" max="10247" width="12.42578125" style="5" customWidth="1"/>
    <col min="10248" max="10248" width="5.7109375" style="5" customWidth="1"/>
    <col min="10249" max="10253" width="12.140625" style="5" customWidth="1"/>
    <col min="10254" max="10254" width="12.42578125" style="5" customWidth="1"/>
    <col min="10255" max="10255" width="5.7109375" style="5" customWidth="1"/>
    <col min="10256" max="10496" width="11.5703125" style="5"/>
    <col min="10497" max="10497" width="23.85546875" style="5" customWidth="1"/>
    <col min="10498" max="10502" width="12.140625" style="5" customWidth="1"/>
    <col min="10503" max="10503" width="12.42578125" style="5" customWidth="1"/>
    <col min="10504" max="10504" width="5.7109375" style="5" customWidth="1"/>
    <col min="10505" max="10509" width="12.140625" style="5" customWidth="1"/>
    <col min="10510" max="10510" width="12.42578125" style="5" customWidth="1"/>
    <col min="10511" max="10511" width="5.7109375" style="5" customWidth="1"/>
    <col min="10512" max="10752" width="11.5703125" style="5"/>
    <col min="10753" max="10753" width="23.85546875" style="5" customWidth="1"/>
    <col min="10754" max="10758" width="12.140625" style="5" customWidth="1"/>
    <col min="10759" max="10759" width="12.42578125" style="5" customWidth="1"/>
    <col min="10760" max="10760" width="5.7109375" style="5" customWidth="1"/>
    <col min="10761" max="10765" width="12.140625" style="5" customWidth="1"/>
    <col min="10766" max="10766" width="12.42578125" style="5" customWidth="1"/>
    <col min="10767" max="10767" width="5.7109375" style="5" customWidth="1"/>
    <col min="10768" max="11008" width="11.5703125" style="5"/>
    <col min="11009" max="11009" width="23.85546875" style="5" customWidth="1"/>
    <col min="11010" max="11014" width="12.140625" style="5" customWidth="1"/>
    <col min="11015" max="11015" width="12.42578125" style="5" customWidth="1"/>
    <col min="11016" max="11016" width="5.7109375" style="5" customWidth="1"/>
    <col min="11017" max="11021" width="12.140625" style="5" customWidth="1"/>
    <col min="11022" max="11022" width="12.42578125" style="5" customWidth="1"/>
    <col min="11023" max="11023" width="5.7109375" style="5" customWidth="1"/>
    <col min="11024" max="11264" width="11.5703125" style="5"/>
    <col min="11265" max="11265" width="23.85546875" style="5" customWidth="1"/>
    <col min="11266" max="11270" width="12.140625" style="5" customWidth="1"/>
    <col min="11271" max="11271" width="12.42578125" style="5" customWidth="1"/>
    <col min="11272" max="11272" width="5.7109375" style="5" customWidth="1"/>
    <col min="11273" max="11277" width="12.140625" style="5" customWidth="1"/>
    <col min="11278" max="11278" width="12.42578125" style="5" customWidth="1"/>
    <col min="11279" max="11279" width="5.7109375" style="5" customWidth="1"/>
    <col min="11280" max="11520" width="11.5703125" style="5"/>
    <col min="11521" max="11521" width="23.85546875" style="5" customWidth="1"/>
    <col min="11522" max="11526" width="12.140625" style="5" customWidth="1"/>
    <col min="11527" max="11527" width="12.42578125" style="5" customWidth="1"/>
    <col min="11528" max="11528" width="5.7109375" style="5" customWidth="1"/>
    <col min="11529" max="11533" width="12.140625" style="5" customWidth="1"/>
    <col min="11534" max="11534" width="12.42578125" style="5" customWidth="1"/>
    <col min="11535" max="11535" width="5.7109375" style="5" customWidth="1"/>
    <col min="11536" max="11776" width="11.5703125" style="5"/>
    <col min="11777" max="11777" width="23.85546875" style="5" customWidth="1"/>
    <col min="11778" max="11782" width="12.140625" style="5" customWidth="1"/>
    <col min="11783" max="11783" width="12.42578125" style="5" customWidth="1"/>
    <col min="11784" max="11784" width="5.7109375" style="5" customWidth="1"/>
    <col min="11785" max="11789" width="12.140625" style="5" customWidth="1"/>
    <col min="11790" max="11790" width="12.42578125" style="5" customWidth="1"/>
    <col min="11791" max="11791" width="5.7109375" style="5" customWidth="1"/>
    <col min="11792" max="12032" width="11.5703125" style="5"/>
    <col min="12033" max="12033" width="23.85546875" style="5" customWidth="1"/>
    <col min="12034" max="12038" width="12.140625" style="5" customWidth="1"/>
    <col min="12039" max="12039" width="12.42578125" style="5" customWidth="1"/>
    <col min="12040" max="12040" width="5.7109375" style="5" customWidth="1"/>
    <col min="12041" max="12045" width="12.140625" style="5" customWidth="1"/>
    <col min="12046" max="12046" width="12.42578125" style="5" customWidth="1"/>
    <col min="12047" max="12047" width="5.7109375" style="5" customWidth="1"/>
    <col min="12048" max="12288" width="11.5703125" style="5"/>
    <col min="12289" max="12289" width="23.85546875" style="5" customWidth="1"/>
    <col min="12290" max="12294" width="12.140625" style="5" customWidth="1"/>
    <col min="12295" max="12295" width="12.42578125" style="5" customWidth="1"/>
    <col min="12296" max="12296" width="5.7109375" style="5" customWidth="1"/>
    <col min="12297" max="12301" width="12.140625" style="5" customWidth="1"/>
    <col min="12302" max="12302" width="12.42578125" style="5" customWidth="1"/>
    <col min="12303" max="12303" width="5.7109375" style="5" customWidth="1"/>
    <col min="12304" max="12544" width="11.5703125" style="5"/>
    <col min="12545" max="12545" width="23.85546875" style="5" customWidth="1"/>
    <col min="12546" max="12550" width="12.140625" style="5" customWidth="1"/>
    <col min="12551" max="12551" width="12.42578125" style="5" customWidth="1"/>
    <col min="12552" max="12552" width="5.7109375" style="5" customWidth="1"/>
    <col min="12553" max="12557" width="12.140625" style="5" customWidth="1"/>
    <col min="12558" max="12558" width="12.42578125" style="5" customWidth="1"/>
    <col min="12559" max="12559" width="5.7109375" style="5" customWidth="1"/>
    <col min="12560" max="12800" width="11.5703125" style="5"/>
    <col min="12801" max="12801" width="23.85546875" style="5" customWidth="1"/>
    <col min="12802" max="12806" width="12.140625" style="5" customWidth="1"/>
    <col min="12807" max="12807" width="12.42578125" style="5" customWidth="1"/>
    <col min="12808" max="12808" width="5.7109375" style="5" customWidth="1"/>
    <col min="12809" max="12813" width="12.140625" style="5" customWidth="1"/>
    <col min="12814" max="12814" width="12.42578125" style="5" customWidth="1"/>
    <col min="12815" max="12815" width="5.7109375" style="5" customWidth="1"/>
    <col min="12816" max="13056" width="11.5703125" style="5"/>
    <col min="13057" max="13057" width="23.85546875" style="5" customWidth="1"/>
    <col min="13058" max="13062" width="12.140625" style="5" customWidth="1"/>
    <col min="13063" max="13063" width="12.42578125" style="5" customWidth="1"/>
    <col min="13064" max="13064" width="5.7109375" style="5" customWidth="1"/>
    <col min="13065" max="13069" width="12.140625" style="5" customWidth="1"/>
    <col min="13070" max="13070" width="12.42578125" style="5" customWidth="1"/>
    <col min="13071" max="13071" width="5.7109375" style="5" customWidth="1"/>
    <col min="13072" max="13312" width="11.5703125" style="5"/>
    <col min="13313" max="13313" width="23.85546875" style="5" customWidth="1"/>
    <col min="13314" max="13318" width="12.140625" style="5" customWidth="1"/>
    <col min="13319" max="13319" width="12.42578125" style="5" customWidth="1"/>
    <col min="13320" max="13320" width="5.7109375" style="5" customWidth="1"/>
    <col min="13321" max="13325" width="12.140625" style="5" customWidth="1"/>
    <col min="13326" max="13326" width="12.42578125" style="5" customWidth="1"/>
    <col min="13327" max="13327" width="5.7109375" style="5" customWidth="1"/>
    <col min="13328" max="13568" width="11.5703125" style="5"/>
    <col min="13569" max="13569" width="23.85546875" style="5" customWidth="1"/>
    <col min="13570" max="13574" width="12.140625" style="5" customWidth="1"/>
    <col min="13575" max="13575" width="12.42578125" style="5" customWidth="1"/>
    <col min="13576" max="13576" width="5.7109375" style="5" customWidth="1"/>
    <col min="13577" max="13581" width="12.140625" style="5" customWidth="1"/>
    <col min="13582" max="13582" width="12.42578125" style="5" customWidth="1"/>
    <col min="13583" max="13583" width="5.7109375" style="5" customWidth="1"/>
    <col min="13584" max="13824" width="11.5703125" style="5"/>
    <col min="13825" max="13825" width="23.85546875" style="5" customWidth="1"/>
    <col min="13826" max="13830" width="12.140625" style="5" customWidth="1"/>
    <col min="13831" max="13831" width="12.42578125" style="5" customWidth="1"/>
    <col min="13832" max="13832" width="5.7109375" style="5" customWidth="1"/>
    <col min="13833" max="13837" width="12.140625" style="5" customWidth="1"/>
    <col min="13838" max="13838" width="12.42578125" style="5" customWidth="1"/>
    <col min="13839" max="13839" width="5.7109375" style="5" customWidth="1"/>
    <col min="13840" max="14080" width="11.5703125" style="5"/>
    <col min="14081" max="14081" width="23.85546875" style="5" customWidth="1"/>
    <col min="14082" max="14086" width="12.140625" style="5" customWidth="1"/>
    <col min="14087" max="14087" width="12.42578125" style="5" customWidth="1"/>
    <col min="14088" max="14088" width="5.7109375" style="5" customWidth="1"/>
    <col min="14089" max="14093" width="12.140625" style="5" customWidth="1"/>
    <col min="14094" max="14094" width="12.42578125" style="5" customWidth="1"/>
    <col min="14095" max="14095" width="5.7109375" style="5" customWidth="1"/>
    <col min="14096" max="14336" width="11.5703125" style="5"/>
    <col min="14337" max="14337" width="23.85546875" style="5" customWidth="1"/>
    <col min="14338" max="14342" width="12.140625" style="5" customWidth="1"/>
    <col min="14343" max="14343" width="12.42578125" style="5" customWidth="1"/>
    <col min="14344" max="14344" width="5.7109375" style="5" customWidth="1"/>
    <col min="14345" max="14349" width="12.140625" style="5" customWidth="1"/>
    <col min="14350" max="14350" width="12.42578125" style="5" customWidth="1"/>
    <col min="14351" max="14351" width="5.7109375" style="5" customWidth="1"/>
    <col min="14352" max="14592" width="11.5703125" style="5"/>
    <col min="14593" max="14593" width="23.85546875" style="5" customWidth="1"/>
    <col min="14594" max="14598" width="12.140625" style="5" customWidth="1"/>
    <col min="14599" max="14599" width="12.42578125" style="5" customWidth="1"/>
    <col min="14600" max="14600" width="5.7109375" style="5" customWidth="1"/>
    <col min="14601" max="14605" width="12.140625" style="5" customWidth="1"/>
    <col min="14606" max="14606" width="12.42578125" style="5" customWidth="1"/>
    <col min="14607" max="14607" width="5.7109375" style="5" customWidth="1"/>
    <col min="14608" max="14848" width="11.5703125" style="5"/>
    <col min="14849" max="14849" width="23.85546875" style="5" customWidth="1"/>
    <col min="14850" max="14854" width="12.140625" style="5" customWidth="1"/>
    <col min="14855" max="14855" width="12.42578125" style="5" customWidth="1"/>
    <col min="14856" max="14856" width="5.7109375" style="5" customWidth="1"/>
    <col min="14857" max="14861" width="12.140625" style="5" customWidth="1"/>
    <col min="14862" max="14862" width="12.42578125" style="5" customWidth="1"/>
    <col min="14863" max="14863" width="5.7109375" style="5" customWidth="1"/>
    <col min="14864" max="15104" width="11.5703125" style="5"/>
    <col min="15105" max="15105" width="23.85546875" style="5" customWidth="1"/>
    <col min="15106" max="15110" width="12.140625" style="5" customWidth="1"/>
    <col min="15111" max="15111" width="12.42578125" style="5" customWidth="1"/>
    <col min="15112" max="15112" width="5.7109375" style="5" customWidth="1"/>
    <col min="15113" max="15117" width="12.140625" style="5" customWidth="1"/>
    <col min="15118" max="15118" width="12.42578125" style="5" customWidth="1"/>
    <col min="15119" max="15119" width="5.7109375" style="5" customWidth="1"/>
    <col min="15120" max="15360" width="11.5703125" style="5"/>
    <col min="15361" max="15361" width="23.85546875" style="5" customWidth="1"/>
    <col min="15362" max="15366" width="12.140625" style="5" customWidth="1"/>
    <col min="15367" max="15367" width="12.42578125" style="5" customWidth="1"/>
    <col min="15368" max="15368" width="5.7109375" style="5" customWidth="1"/>
    <col min="15369" max="15373" width="12.140625" style="5" customWidth="1"/>
    <col min="15374" max="15374" width="12.42578125" style="5" customWidth="1"/>
    <col min="15375" max="15375" width="5.7109375" style="5" customWidth="1"/>
    <col min="15376" max="15616" width="11.5703125" style="5"/>
    <col min="15617" max="15617" width="23.85546875" style="5" customWidth="1"/>
    <col min="15618" max="15622" width="12.140625" style="5" customWidth="1"/>
    <col min="15623" max="15623" width="12.42578125" style="5" customWidth="1"/>
    <col min="15624" max="15624" width="5.7109375" style="5" customWidth="1"/>
    <col min="15625" max="15629" width="12.140625" style="5" customWidth="1"/>
    <col min="15630" max="15630" width="12.42578125" style="5" customWidth="1"/>
    <col min="15631" max="15631" width="5.7109375" style="5" customWidth="1"/>
    <col min="15632" max="15872" width="11.5703125" style="5"/>
    <col min="15873" max="15873" width="23.85546875" style="5" customWidth="1"/>
    <col min="15874" max="15878" width="12.140625" style="5" customWidth="1"/>
    <col min="15879" max="15879" width="12.42578125" style="5" customWidth="1"/>
    <col min="15880" max="15880" width="5.7109375" style="5" customWidth="1"/>
    <col min="15881" max="15885" width="12.140625" style="5" customWidth="1"/>
    <col min="15886" max="15886" width="12.42578125" style="5" customWidth="1"/>
    <col min="15887" max="15887" width="5.7109375" style="5" customWidth="1"/>
    <col min="15888" max="16128" width="11.5703125" style="5"/>
    <col min="16129" max="16129" width="23.85546875" style="5" customWidth="1"/>
    <col min="16130" max="16134" width="12.140625" style="5" customWidth="1"/>
    <col min="16135" max="16135" width="12.42578125" style="5" customWidth="1"/>
    <col min="16136" max="16136" width="5.7109375" style="5" customWidth="1"/>
    <col min="16137" max="16141" width="12.140625" style="5" customWidth="1"/>
    <col min="16142" max="16142" width="12.42578125" style="5" customWidth="1"/>
    <col min="16143" max="16143" width="5.7109375" style="5" customWidth="1"/>
    <col min="16144" max="16384" width="11.5703125" style="5"/>
  </cols>
  <sheetData>
    <row r="1" spans="1:15" x14ac:dyDescent="0.25">
      <c r="A1" s="1" t="s">
        <v>97</v>
      </c>
    </row>
    <row r="2" spans="1:15" ht="14.25" thickBot="1" x14ac:dyDescent="0.3">
      <c r="A2" s="1"/>
      <c r="F2" s="35"/>
    </row>
    <row r="3" spans="1:15" s="6" customFormat="1" ht="13.5" customHeight="1" thickBot="1" x14ac:dyDescent="0.3">
      <c r="B3" s="73">
        <v>42156</v>
      </c>
      <c r="C3" s="74"/>
      <c r="D3" s="75"/>
      <c r="E3" s="76">
        <v>42522</v>
      </c>
      <c r="F3" s="77"/>
      <c r="G3" s="78"/>
      <c r="H3" s="79" t="s">
        <v>85</v>
      </c>
      <c r="I3" s="65" t="s">
        <v>98</v>
      </c>
      <c r="J3" s="66"/>
      <c r="K3" s="67"/>
      <c r="L3" s="65" t="s">
        <v>99</v>
      </c>
      <c r="M3" s="66"/>
      <c r="N3" s="67"/>
      <c r="O3" s="68" t="s">
        <v>85</v>
      </c>
    </row>
    <row r="4" spans="1:15" ht="19.5" customHeight="1" x14ac:dyDescent="0.25">
      <c r="A4" s="71" t="s">
        <v>83</v>
      </c>
      <c r="B4" s="38" t="s">
        <v>100</v>
      </c>
      <c r="C4" s="31" t="s">
        <v>101</v>
      </c>
      <c r="D4" s="39"/>
      <c r="E4" s="40" t="s">
        <v>100</v>
      </c>
      <c r="F4" s="36" t="s">
        <v>101</v>
      </c>
      <c r="G4" s="41"/>
      <c r="H4" s="80"/>
      <c r="I4" s="38" t="s">
        <v>100</v>
      </c>
      <c r="J4" s="31" t="s">
        <v>101</v>
      </c>
      <c r="K4" s="44"/>
      <c r="L4" s="38" t="s">
        <v>100</v>
      </c>
      <c r="M4" s="31" t="s">
        <v>101</v>
      </c>
      <c r="N4" s="39"/>
      <c r="O4" s="69"/>
    </row>
    <row r="5" spans="1:15" s="10" customFormat="1" ht="19.5" customHeight="1" thickBot="1" x14ac:dyDescent="0.25">
      <c r="A5" s="72"/>
      <c r="B5" s="49" t="s">
        <v>102</v>
      </c>
      <c r="C5" s="50" t="s">
        <v>102</v>
      </c>
      <c r="D5" s="51" t="s">
        <v>103</v>
      </c>
      <c r="E5" s="52" t="s">
        <v>102</v>
      </c>
      <c r="F5" s="53" t="s">
        <v>102</v>
      </c>
      <c r="G5" s="54" t="s">
        <v>103</v>
      </c>
      <c r="H5" s="81"/>
      <c r="I5" s="49" t="s">
        <v>102</v>
      </c>
      <c r="J5" s="50" t="s">
        <v>102</v>
      </c>
      <c r="K5" s="51" t="s">
        <v>103</v>
      </c>
      <c r="L5" s="49" t="s">
        <v>102</v>
      </c>
      <c r="M5" s="50" t="s">
        <v>102</v>
      </c>
      <c r="N5" s="55" t="s">
        <v>103</v>
      </c>
      <c r="O5" s="70"/>
    </row>
    <row r="6" spans="1:15" s="13" customFormat="1" x14ac:dyDescent="0.3">
      <c r="A6" s="56" t="s">
        <v>5</v>
      </c>
      <c r="B6" s="82">
        <v>678762.44</v>
      </c>
      <c r="C6" s="83">
        <v>10476.629999999999</v>
      </c>
      <c r="D6" s="84">
        <f>SUM(B6:C6)</f>
        <v>689239.07</v>
      </c>
      <c r="E6" s="85">
        <v>768273.04</v>
      </c>
      <c r="F6" s="86">
        <v>4938.6899999999996</v>
      </c>
      <c r="G6" s="87">
        <f>SUM(E6:F6)</f>
        <v>773211.73</v>
      </c>
      <c r="H6" s="48">
        <f>+(G6/D6)-1</f>
        <v>0.12183386527986584</v>
      </c>
      <c r="I6" s="82">
        <v>1323912.71</v>
      </c>
      <c r="J6" s="83">
        <v>33888.58</v>
      </c>
      <c r="K6" s="84">
        <f>+SUM(I6:J6)</f>
        <v>1357801.29</v>
      </c>
      <c r="L6" s="82">
        <v>1597912.04</v>
      </c>
      <c r="M6" s="83">
        <v>30821.699999999997</v>
      </c>
      <c r="N6" s="84">
        <f>+SUM(L6:M6)</f>
        <v>1628733.74</v>
      </c>
      <c r="O6" s="48">
        <f>+(N6/K6)-1</f>
        <v>0.19953762895600136</v>
      </c>
    </row>
    <row r="7" spans="1:15" s="13" customFormat="1" x14ac:dyDescent="0.3">
      <c r="A7" s="42" t="s">
        <v>6</v>
      </c>
      <c r="B7" s="88">
        <v>795193.53</v>
      </c>
      <c r="C7" s="17">
        <v>33231.01</v>
      </c>
      <c r="D7" s="89">
        <f t="shared" ref="D7:D70" si="0">SUM(B7:C7)</f>
        <v>828424.54</v>
      </c>
      <c r="E7" s="90">
        <v>892110.84</v>
      </c>
      <c r="F7" s="91">
        <v>14228.15</v>
      </c>
      <c r="G7" s="92">
        <f t="shared" ref="G7:G70" si="1">SUM(E7:F7)</f>
        <v>906338.99</v>
      </c>
      <c r="H7" s="45">
        <f>+(G7/D7)-1</f>
        <v>9.4051354393726694E-2</v>
      </c>
      <c r="I7" s="88">
        <v>1551009.25</v>
      </c>
      <c r="J7" s="17">
        <v>107491.85</v>
      </c>
      <c r="K7" s="89">
        <f t="shared" ref="K7:K70" si="2">+SUM(I7:J7)</f>
        <v>1658501.1</v>
      </c>
      <c r="L7" s="88">
        <v>1855479.2</v>
      </c>
      <c r="M7" s="17">
        <v>88795.87999999999</v>
      </c>
      <c r="N7" s="89">
        <f t="shared" ref="N7:N70" si="3">+SUM(L7:M7)</f>
        <v>1944275.0799999998</v>
      </c>
      <c r="O7" s="45">
        <f t="shared" ref="O7:O70" si="4">+(N7/K7)-1</f>
        <v>0.17230858634944513</v>
      </c>
    </row>
    <row r="8" spans="1:15" s="13" customFormat="1" x14ac:dyDescent="0.3">
      <c r="A8" s="42" t="s">
        <v>7</v>
      </c>
      <c r="B8" s="88">
        <v>734086.12</v>
      </c>
      <c r="C8" s="17">
        <v>34564.99</v>
      </c>
      <c r="D8" s="89">
        <f t="shared" si="0"/>
        <v>768651.11</v>
      </c>
      <c r="E8" s="90">
        <v>829178.12</v>
      </c>
      <c r="F8" s="91">
        <v>14604.6</v>
      </c>
      <c r="G8" s="92">
        <f t="shared" si="1"/>
        <v>843782.72</v>
      </c>
      <c r="H8" s="45">
        <f t="shared" ref="H8:H71" si="5">+(G8/D8)-1</f>
        <v>9.7744749240002982E-2</v>
      </c>
      <c r="I8" s="88">
        <v>1431820.46</v>
      </c>
      <c r="J8" s="17">
        <v>111806.82999999999</v>
      </c>
      <c r="K8" s="89">
        <f t="shared" si="2"/>
        <v>1543627.29</v>
      </c>
      <c r="L8" s="88">
        <v>1724587.01</v>
      </c>
      <c r="M8" s="17">
        <v>91145.23000000001</v>
      </c>
      <c r="N8" s="89">
        <f t="shared" si="3"/>
        <v>1815732.24</v>
      </c>
      <c r="O8" s="45">
        <f t="shared" si="4"/>
        <v>0.17627632768788382</v>
      </c>
    </row>
    <row r="9" spans="1:15" s="13" customFormat="1" x14ac:dyDescent="0.3">
      <c r="A9" s="42" t="s">
        <v>8</v>
      </c>
      <c r="B9" s="88">
        <v>735302.33</v>
      </c>
      <c r="C9" s="17">
        <v>21062.07</v>
      </c>
      <c r="D9" s="89">
        <f t="shared" si="0"/>
        <v>756364.39999999991</v>
      </c>
      <c r="E9" s="90">
        <v>836084.26</v>
      </c>
      <c r="F9" s="91">
        <v>9527.9</v>
      </c>
      <c r="G9" s="92">
        <f t="shared" si="1"/>
        <v>845612.16</v>
      </c>
      <c r="H9" s="45">
        <f t="shared" si="5"/>
        <v>0.11799571740817005</v>
      </c>
      <c r="I9" s="88">
        <v>1434192.6400000001</v>
      </c>
      <c r="J9" s="17">
        <v>68129.149999999994</v>
      </c>
      <c r="K9" s="89">
        <f t="shared" si="2"/>
        <v>1502321.79</v>
      </c>
      <c r="L9" s="88">
        <v>1738950.9100000001</v>
      </c>
      <c r="M9" s="17">
        <v>59462.25</v>
      </c>
      <c r="N9" s="89">
        <f t="shared" si="3"/>
        <v>1798413.1600000001</v>
      </c>
      <c r="O9" s="45">
        <f t="shared" si="4"/>
        <v>0.19708918020818977</v>
      </c>
    </row>
    <row r="10" spans="1:15" s="13" customFormat="1" x14ac:dyDescent="0.3">
      <c r="A10" s="42" t="s">
        <v>9</v>
      </c>
      <c r="B10" s="88">
        <v>1341808.8400000001</v>
      </c>
      <c r="C10" s="17">
        <v>142712.13</v>
      </c>
      <c r="D10" s="89">
        <f t="shared" si="0"/>
        <v>1484520.9700000002</v>
      </c>
      <c r="E10" s="90">
        <v>1510049.7</v>
      </c>
      <c r="F10" s="91">
        <v>81183.95</v>
      </c>
      <c r="G10" s="92">
        <f t="shared" si="1"/>
        <v>1591233.65</v>
      </c>
      <c r="H10" s="45">
        <f t="shared" si="5"/>
        <v>7.1883578714283525E-2</v>
      </c>
      <c r="I10" s="88">
        <v>2617171.6</v>
      </c>
      <c r="J10" s="17">
        <v>461628.73000000004</v>
      </c>
      <c r="K10" s="89">
        <f t="shared" si="2"/>
        <v>3078800.33</v>
      </c>
      <c r="L10" s="88">
        <v>3140714.91</v>
      </c>
      <c r="M10" s="17">
        <v>506657.38</v>
      </c>
      <c r="N10" s="89">
        <f t="shared" si="3"/>
        <v>3647372.29</v>
      </c>
      <c r="O10" s="45">
        <f t="shared" si="4"/>
        <v>0.18467321653171309</v>
      </c>
    </row>
    <row r="11" spans="1:15" s="13" customFormat="1" x14ac:dyDescent="0.3">
      <c r="A11" s="42" t="s">
        <v>10</v>
      </c>
      <c r="B11" s="88">
        <v>1245066.72</v>
      </c>
      <c r="C11" s="17">
        <v>116785.11</v>
      </c>
      <c r="D11" s="89">
        <f t="shared" si="0"/>
        <v>1361851.83</v>
      </c>
      <c r="E11" s="90">
        <v>1388742.63</v>
      </c>
      <c r="F11" s="91">
        <v>50124.37</v>
      </c>
      <c r="G11" s="92">
        <f t="shared" si="1"/>
        <v>1438867</v>
      </c>
      <c r="H11" s="45">
        <f t="shared" si="5"/>
        <v>5.6551798296588407E-2</v>
      </c>
      <c r="I11" s="88">
        <v>2428478.0099999998</v>
      </c>
      <c r="J11" s="17">
        <v>377763</v>
      </c>
      <c r="K11" s="89">
        <f t="shared" si="2"/>
        <v>2806241.01</v>
      </c>
      <c r="L11" s="88">
        <v>2888411.3499999996</v>
      </c>
      <c r="M11" s="17">
        <v>312818.99</v>
      </c>
      <c r="N11" s="89">
        <f t="shared" si="3"/>
        <v>3201230.34</v>
      </c>
      <c r="O11" s="45">
        <f t="shared" si="4"/>
        <v>0.14075388699418956</v>
      </c>
    </row>
    <row r="12" spans="1:15" s="13" customFormat="1" x14ac:dyDescent="0.3">
      <c r="A12" s="42" t="s">
        <v>11</v>
      </c>
      <c r="B12" s="88">
        <v>783585.55</v>
      </c>
      <c r="C12" s="17">
        <v>36793.9</v>
      </c>
      <c r="D12" s="89">
        <f t="shared" si="0"/>
        <v>820379.45000000007</v>
      </c>
      <c r="E12" s="90">
        <v>921214.17</v>
      </c>
      <c r="F12" s="91">
        <v>17660.259999999998</v>
      </c>
      <c r="G12" s="92">
        <f t="shared" si="1"/>
        <v>938874.43</v>
      </c>
      <c r="H12" s="45">
        <f t="shared" si="5"/>
        <v>0.14443923479555698</v>
      </c>
      <c r="I12" s="88">
        <v>1528368.12</v>
      </c>
      <c r="J12" s="17">
        <v>119016.65</v>
      </c>
      <c r="K12" s="89">
        <f t="shared" si="2"/>
        <v>1647384.77</v>
      </c>
      <c r="L12" s="88">
        <v>1916010.5</v>
      </c>
      <c r="M12" s="17">
        <v>110215.13</v>
      </c>
      <c r="N12" s="89">
        <f t="shared" si="3"/>
        <v>2026225.63</v>
      </c>
      <c r="O12" s="45">
        <f t="shared" si="4"/>
        <v>0.2299650129702242</v>
      </c>
    </row>
    <row r="13" spans="1:15" s="13" customFormat="1" x14ac:dyDescent="0.3">
      <c r="A13" s="42" t="s">
        <v>12</v>
      </c>
      <c r="B13" s="88">
        <v>726059.19</v>
      </c>
      <c r="C13" s="17">
        <v>26195.32</v>
      </c>
      <c r="D13" s="89">
        <f t="shared" si="0"/>
        <v>752254.50999999989</v>
      </c>
      <c r="E13" s="90">
        <v>826906.57</v>
      </c>
      <c r="F13" s="91">
        <v>11548.13</v>
      </c>
      <c r="G13" s="92">
        <f t="shared" si="1"/>
        <v>838454.7</v>
      </c>
      <c r="H13" s="45">
        <f t="shared" si="5"/>
        <v>0.11458913021339034</v>
      </c>
      <c r="I13" s="88">
        <v>1416164.0899999999</v>
      </c>
      <c r="J13" s="17">
        <v>84733.59</v>
      </c>
      <c r="K13" s="89">
        <f t="shared" si="2"/>
        <v>1500897.68</v>
      </c>
      <c r="L13" s="88">
        <v>1719862.46</v>
      </c>
      <c r="M13" s="17">
        <v>72070.210000000006</v>
      </c>
      <c r="N13" s="89">
        <f t="shared" si="3"/>
        <v>1791932.67</v>
      </c>
      <c r="O13" s="45">
        <f t="shared" si="4"/>
        <v>0.19390728220727205</v>
      </c>
    </row>
    <row r="14" spans="1:15" s="13" customFormat="1" x14ac:dyDescent="0.3">
      <c r="A14" s="42" t="s">
        <v>13</v>
      </c>
      <c r="B14" s="88">
        <v>1040393.4</v>
      </c>
      <c r="C14" s="17">
        <v>95111.4</v>
      </c>
      <c r="D14" s="89">
        <f t="shared" si="0"/>
        <v>1135504.8</v>
      </c>
      <c r="E14" s="90">
        <v>1160565.81</v>
      </c>
      <c r="F14" s="91">
        <v>39548.79</v>
      </c>
      <c r="G14" s="92">
        <f t="shared" si="1"/>
        <v>1200114.6000000001</v>
      </c>
      <c r="H14" s="45">
        <f t="shared" si="5"/>
        <v>5.6899627372777317E-2</v>
      </c>
      <c r="I14" s="88">
        <v>2029266.7400000002</v>
      </c>
      <c r="J14" s="17">
        <v>307655.39</v>
      </c>
      <c r="K14" s="89">
        <f t="shared" si="2"/>
        <v>2336922.1300000004</v>
      </c>
      <c r="L14" s="88">
        <v>2413832.04</v>
      </c>
      <c r="M14" s="17">
        <v>246818.32</v>
      </c>
      <c r="N14" s="89">
        <f t="shared" si="3"/>
        <v>2660650.36</v>
      </c>
      <c r="O14" s="45">
        <f t="shared" si="4"/>
        <v>0.13852760682273968</v>
      </c>
    </row>
    <row r="15" spans="1:15" s="13" customFormat="1" x14ac:dyDescent="0.3">
      <c r="A15" s="42" t="s">
        <v>14</v>
      </c>
      <c r="B15" s="88">
        <v>3512567.58</v>
      </c>
      <c r="C15" s="17">
        <v>564749.03</v>
      </c>
      <c r="D15" s="89">
        <f t="shared" si="0"/>
        <v>4077316.6100000003</v>
      </c>
      <c r="E15" s="90">
        <v>4051491.55</v>
      </c>
      <c r="F15" s="91">
        <v>256043.13</v>
      </c>
      <c r="G15" s="92">
        <f t="shared" si="1"/>
        <v>4307534.68</v>
      </c>
      <c r="H15" s="45">
        <f t="shared" si="5"/>
        <v>5.6463132991773968E-2</v>
      </c>
      <c r="I15" s="88">
        <v>6851193.5800000001</v>
      </c>
      <c r="J15" s="17">
        <v>1826785.03</v>
      </c>
      <c r="K15" s="89">
        <f t="shared" si="2"/>
        <v>8677978.6099999994</v>
      </c>
      <c r="L15" s="88">
        <v>8426596.7800000012</v>
      </c>
      <c r="M15" s="17">
        <v>1597928.4300000002</v>
      </c>
      <c r="N15" s="89">
        <f t="shared" si="3"/>
        <v>10024525.210000001</v>
      </c>
      <c r="O15" s="45">
        <f t="shared" si="4"/>
        <v>0.15516823220194609</v>
      </c>
    </row>
    <row r="16" spans="1:15" s="13" customFormat="1" x14ac:dyDescent="0.3">
      <c r="A16" s="42" t="s">
        <v>15</v>
      </c>
      <c r="B16" s="88">
        <v>2934993.16</v>
      </c>
      <c r="C16" s="17">
        <v>478414.44</v>
      </c>
      <c r="D16" s="89">
        <f t="shared" si="0"/>
        <v>3413407.6</v>
      </c>
      <c r="E16" s="90">
        <v>3348468.51</v>
      </c>
      <c r="F16" s="91">
        <v>201365.49</v>
      </c>
      <c r="G16" s="92">
        <f t="shared" si="1"/>
        <v>3549834</v>
      </c>
      <c r="H16" s="45">
        <f t="shared" si="5"/>
        <v>3.9967802263052299E-2</v>
      </c>
      <c r="I16" s="88">
        <v>5724646.0999999996</v>
      </c>
      <c r="J16" s="17">
        <v>1547519.84</v>
      </c>
      <c r="K16" s="89">
        <f t="shared" si="2"/>
        <v>7272165.9399999995</v>
      </c>
      <c r="L16" s="88">
        <v>6964396.5999999996</v>
      </c>
      <c r="M16" s="17">
        <v>1256693.1499999999</v>
      </c>
      <c r="N16" s="89">
        <f t="shared" si="3"/>
        <v>8221089.75</v>
      </c>
      <c r="O16" s="45">
        <f t="shared" si="4"/>
        <v>0.13048709529309788</v>
      </c>
    </row>
    <row r="17" spans="1:15" s="13" customFormat="1" x14ac:dyDescent="0.3">
      <c r="A17" s="42" t="s">
        <v>16</v>
      </c>
      <c r="B17" s="88">
        <v>826463.44</v>
      </c>
      <c r="C17" s="17">
        <v>36456.18</v>
      </c>
      <c r="D17" s="89">
        <f t="shared" si="0"/>
        <v>862919.62</v>
      </c>
      <c r="E17" s="90">
        <v>973688.58</v>
      </c>
      <c r="F17" s="91">
        <v>16003.41</v>
      </c>
      <c r="G17" s="92">
        <f t="shared" si="1"/>
        <v>989691.99</v>
      </c>
      <c r="H17" s="45">
        <f t="shared" si="5"/>
        <v>0.14691098343551401</v>
      </c>
      <c r="I17" s="88">
        <v>1612000.5899999999</v>
      </c>
      <c r="J17" s="17">
        <v>117924.25</v>
      </c>
      <c r="K17" s="89">
        <f t="shared" si="2"/>
        <v>1729924.8399999999</v>
      </c>
      <c r="L17" s="88">
        <v>2025150.73</v>
      </c>
      <c r="M17" s="17">
        <v>99874.98</v>
      </c>
      <c r="N17" s="89">
        <f t="shared" si="3"/>
        <v>2125025.71</v>
      </c>
      <c r="O17" s="45">
        <f t="shared" si="4"/>
        <v>0.22839192828747423</v>
      </c>
    </row>
    <row r="18" spans="1:15" s="13" customFormat="1" x14ac:dyDescent="0.3">
      <c r="A18" s="42" t="s">
        <v>17</v>
      </c>
      <c r="B18" s="88">
        <v>746531.93</v>
      </c>
      <c r="C18" s="17">
        <v>31463.65</v>
      </c>
      <c r="D18" s="89">
        <f t="shared" si="0"/>
        <v>777995.58000000007</v>
      </c>
      <c r="E18" s="90">
        <v>844316.73</v>
      </c>
      <c r="F18" s="91">
        <v>14369.43</v>
      </c>
      <c r="G18" s="92">
        <f t="shared" si="1"/>
        <v>858686.16</v>
      </c>
      <c r="H18" s="45">
        <f t="shared" si="5"/>
        <v>0.10371598769237211</v>
      </c>
      <c r="I18" s="88">
        <v>1456095.76</v>
      </c>
      <c r="J18" s="17">
        <v>101774.98000000001</v>
      </c>
      <c r="K18" s="89">
        <f t="shared" si="2"/>
        <v>1557870.74</v>
      </c>
      <c r="L18" s="88">
        <v>1756073.43</v>
      </c>
      <c r="M18" s="17">
        <v>89677.53</v>
      </c>
      <c r="N18" s="89">
        <f t="shared" si="3"/>
        <v>1845750.96</v>
      </c>
      <c r="O18" s="45">
        <f t="shared" si="4"/>
        <v>0.18479082545705938</v>
      </c>
    </row>
    <row r="19" spans="1:15" s="13" customFormat="1" x14ac:dyDescent="0.3">
      <c r="A19" s="42" t="s">
        <v>18</v>
      </c>
      <c r="B19" s="88">
        <v>693370.38</v>
      </c>
      <c r="C19" s="17">
        <v>21739.37</v>
      </c>
      <c r="D19" s="89">
        <f t="shared" si="0"/>
        <v>715109.75</v>
      </c>
      <c r="E19" s="90">
        <v>781109.6</v>
      </c>
      <c r="F19" s="91">
        <v>9865.1200000000008</v>
      </c>
      <c r="G19" s="92">
        <f t="shared" si="1"/>
        <v>790974.72</v>
      </c>
      <c r="H19" s="45">
        <f t="shared" si="5"/>
        <v>0.10608856892246266</v>
      </c>
      <c r="I19" s="88">
        <v>1352405.23</v>
      </c>
      <c r="J19" s="17">
        <v>70320.039999999994</v>
      </c>
      <c r="K19" s="89">
        <f t="shared" si="2"/>
        <v>1422725.27</v>
      </c>
      <c r="L19" s="88">
        <v>1624610.46</v>
      </c>
      <c r="M19" s="17">
        <v>61567.01</v>
      </c>
      <c r="N19" s="89">
        <f t="shared" si="3"/>
        <v>1686177.47</v>
      </c>
      <c r="O19" s="45">
        <f t="shared" si="4"/>
        <v>0.1851743309514704</v>
      </c>
    </row>
    <row r="20" spans="1:15" s="13" customFormat="1" x14ac:dyDescent="0.3">
      <c r="A20" s="42" t="s">
        <v>19</v>
      </c>
      <c r="B20" s="88">
        <v>6082754.1399999997</v>
      </c>
      <c r="C20" s="17">
        <v>1250193.1599999999</v>
      </c>
      <c r="D20" s="89">
        <f t="shared" si="0"/>
        <v>7332947.2999999998</v>
      </c>
      <c r="E20" s="90">
        <v>6798852.04</v>
      </c>
      <c r="F20" s="91">
        <v>545428.18999999994</v>
      </c>
      <c r="G20" s="92">
        <f t="shared" si="1"/>
        <v>7344280.2300000004</v>
      </c>
      <c r="H20" s="45">
        <f t="shared" si="5"/>
        <v>1.5454809009742831E-3</v>
      </c>
      <c r="I20" s="88">
        <v>11864291.620000001</v>
      </c>
      <c r="J20" s="17">
        <v>4043980.62</v>
      </c>
      <c r="K20" s="89">
        <f t="shared" si="2"/>
        <v>15908272.240000002</v>
      </c>
      <c r="L20" s="88">
        <v>14140763.710000001</v>
      </c>
      <c r="M20" s="17">
        <v>3403939.11</v>
      </c>
      <c r="N20" s="89">
        <f t="shared" si="3"/>
        <v>17544702.82</v>
      </c>
      <c r="O20" s="45">
        <f t="shared" si="4"/>
        <v>0.10286664417807301</v>
      </c>
    </row>
    <row r="21" spans="1:15" s="13" customFormat="1" x14ac:dyDescent="0.3">
      <c r="A21" s="42" t="s">
        <v>20</v>
      </c>
      <c r="B21" s="88">
        <v>12581706.18</v>
      </c>
      <c r="C21" s="17">
        <v>2585771.56</v>
      </c>
      <c r="D21" s="89">
        <f t="shared" si="0"/>
        <v>15167477.74</v>
      </c>
      <c r="E21" s="90">
        <v>14041617.539999999</v>
      </c>
      <c r="F21" s="91">
        <v>1134023.45</v>
      </c>
      <c r="G21" s="92">
        <f t="shared" si="1"/>
        <v>15175640.989999998</v>
      </c>
      <c r="H21" s="45">
        <f t="shared" si="5"/>
        <v>5.3820748181943046E-4</v>
      </c>
      <c r="I21" s="88">
        <v>24540369.009999998</v>
      </c>
      <c r="J21" s="17">
        <v>8364155.5899999999</v>
      </c>
      <c r="K21" s="89">
        <f t="shared" si="2"/>
        <v>32904524.599999998</v>
      </c>
      <c r="L21" s="88">
        <v>29204812.009999998</v>
      </c>
      <c r="M21" s="17">
        <v>7077277.75</v>
      </c>
      <c r="N21" s="89">
        <f t="shared" si="3"/>
        <v>36282089.759999998</v>
      </c>
      <c r="O21" s="45">
        <f t="shared" si="4"/>
        <v>0.10264743834044032</v>
      </c>
    </row>
    <row r="22" spans="1:15" s="13" customFormat="1" x14ac:dyDescent="0.3">
      <c r="A22" s="42" t="s">
        <v>21</v>
      </c>
      <c r="B22" s="88">
        <v>719816.02</v>
      </c>
      <c r="C22" s="17">
        <v>17418.52</v>
      </c>
      <c r="D22" s="89">
        <f t="shared" si="0"/>
        <v>737234.54</v>
      </c>
      <c r="E22" s="90">
        <v>805136.24</v>
      </c>
      <c r="F22" s="91">
        <v>7468.48</v>
      </c>
      <c r="G22" s="92">
        <f t="shared" si="1"/>
        <v>812604.72</v>
      </c>
      <c r="H22" s="45">
        <f t="shared" si="5"/>
        <v>0.10223365280742258</v>
      </c>
      <c r="I22" s="88">
        <v>1403986.9100000001</v>
      </c>
      <c r="J22" s="17">
        <v>56343.42</v>
      </c>
      <c r="K22" s="89">
        <f t="shared" si="2"/>
        <v>1460330.33</v>
      </c>
      <c r="L22" s="88">
        <v>1674582.9</v>
      </c>
      <c r="M22" s="17">
        <v>46609.69</v>
      </c>
      <c r="N22" s="89">
        <f t="shared" si="3"/>
        <v>1721192.5899999999</v>
      </c>
      <c r="O22" s="45">
        <f t="shared" si="4"/>
        <v>0.17863236463766374</v>
      </c>
    </row>
    <row r="23" spans="1:15" s="13" customFormat="1" x14ac:dyDescent="0.3">
      <c r="A23" s="42" t="s">
        <v>22</v>
      </c>
      <c r="B23" s="88">
        <v>2312473.3199999998</v>
      </c>
      <c r="C23" s="17">
        <v>455622.53</v>
      </c>
      <c r="D23" s="89">
        <f t="shared" si="0"/>
        <v>2768095.8499999996</v>
      </c>
      <c r="E23" s="90">
        <v>2652854.71</v>
      </c>
      <c r="F23" s="91">
        <v>196020.95</v>
      </c>
      <c r="G23" s="92">
        <f t="shared" si="1"/>
        <v>2848875.66</v>
      </c>
      <c r="H23" s="45">
        <f t="shared" si="5"/>
        <v>2.9182446843378118E-2</v>
      </c>
      <c r="I23" s="88">
        <v>4510433.459999999</v>
      </c>
      <c r="J23" s="17">
        <v>1473795.1800000002</v>
      </c>
      <c r="K23" s="89">
        <f t="shared" si="2"/>
        <v>5984228.6399999987</v>
      </c>
      <c r="L23" s="88">
        <v>5517606.71</v>
      </c>
      <c r="M23" s="17">
        <v>1223338.6400000001</v>
      </c>
      <c r="N23" s="89">
        <f t="shared" si="3"/>
        <v>6740945.3499999996</v>
      </c>
      <c r="O23" s="45">
        <f t="shared" si="4"/>
        <v>0.12645183790972281</v>
      </c>
    </row>
    <row r="24" spans="1:15" s="13" customFormat="1" x14ac:dyDescent="0.3">
      <c r="A24" s="42" t="s">
        <v>23</v>
      </c>
      <c r="B24" s="88">
        <v>2002557.98</v>
      </c>
      <c r="C24" s="17">
        <v>229660.24</v>
      </c>
      <c r="D24" s="89">
        <f t="shared" si="0"/>
        <v>2232218.2199999997</v>
      </c>
      <c r="E24" s="90">
        <v>2201394.8199999998</v>
      </c>
      <c r="F24" s="91">
        <v>103427.69</v>
      </c>
      <c r="G24" s="92">
        <f t="shared" si="1"/>
        <v>2304822.5099999998</v>
      </c>
      <c r="H24" s="45">
        <f t="shared" si="5"/>
        <v>3.2525623771675782E-2</v>
      </c>
      <c r="I24" s="88">
        <v>3905949.7199999997</v>
      </c>
      <c r="J24" s="17">
        <v>742878.47</v>
      </c>
      <c r="K24" s="89">
        <f t="shared" si="2"/>
        <v>4648828.1899999995</v>
      </c>
      <c r="L24" s="88">
        <v>4578626.4800000004</v>
      </c>
      <c r="M24" s="17">
        <v>645477.3899999999</v>
      </c>
      <c r="N24" s="89">
        <f t="shared" si="3"/>
        <v>5224103.87</v>
      </c>
      <c r="O24" s="45">
        <f t="shared" si="4"/>
        <v>0.12374638435497887</v>
      </c>
    </row>
    <row r="25" spans="1:15" s="13" customFormat="1" x14ac:dyDescent="0.3">
      <c r="A25" s="42" t="s">
        <v>24</v>
      </c>
      <c r="B25" s="88">
        <v>662276.15</v>
      </c>
      <c r="C25" s="17">
        <v>12005.72</v>
      </c>
      <c r="D25" s="89">
        <f t="shared" si="0"/>
        <v>674281.87</v>
      </c>
      <c r="E25" s="90">
        <v>750969.59</v>
      </c>
      <c r="F25" s="91">
        <v>5198.37</v>
      </c>
      <c r="G25" s="92">
        <f t="shared" si="1"/>
        <v>756167.96</v>
      </c>
      <c r="H25" s="45">
        <f t="shared" si="5"/>
        <v>0.12144192754285377</v>
      </c>
      <c r="I25" s="88">
        <v>1291756.5</v>
      </c>
      <c r="J25" s="17">
        <v>38834.699999999997</v>
      </c>
      <c r="K25" s="89">
        <f t="shared" si="2"/>
        <v>1330591.2</v>
      </c>
      <c r="L25" s="88">
        <v>1561923.02</v>
      </c>
      <c r="M25" s="17">
        <v>32442.29</v>
      </c>
      <c r="N25" s="89">
        <f t="shared" si="3"/>
        <v>1594365.31</v>
      </c>
      <c r="O25" s="45">
        <f t="shared" si="4"/>
        <v>0.19823827934530169</v>
      </c>
    </row>
    <row r="26" spans="1:15" s="13" customFormat="1" x14ac:dyDescent="0.3">
      <c r="A26" s="42" t="s">
        <v>25</v>
      </c>
      <c r="B26" s="88">
        <v>765315.49</v>
      </c>
      <c r="C26" s="17">
        <v>55336.24</v>
      </c>
      <c r="D26" s="89">
        <f t="shared" si="0"/>
        <v>820651.73</v>
      </c>
      <c r="E26" s="90">
        <v>865843.14</v>
      </c>
      <c r="F26" s="91">
        <v>23825.46</v>
      </c>
      <c r="G26" s="92">
        <f t="shared" si="1"/>
        <v>889668.6</v>
      </c>
      <c r="H26" s="45">
        <f t="shared" si="5"/>
        <v>8.4100072511880342E-2</v>
      </c>
      <c r="I26" s="88">
        <v>1492732.72</v>
      </c>
      <c r="J26" s="17">
        <v>178995.3</v>
      </c>
      <c r="K26" s="89">
        <f t="shared" si="2"/>
        <v>1671728.02</v>
      </c>
      <c r="L26" s="88">
        <v>1800845.67</v>
      </c>
      <c r="M26" s="17">
        <v>148691.32</v>
      </c>
      <c r="N26" s="89">
        <f t="shared" si="3"/>
        <v>1949536.99</v>
      </c>
      <c r="O26" s="45">
        <f t="shared" si="4"/>
        <v>0.16618072238808312</v>
      </c>
    </row>
    <row r="27" spans="1:15" s="13" customFormat="1" x14ac:dyDescent="0.3">
      <c r="A27" s="42" t="s">
        <v>26</v>
      </c>
      <c r="B27" s="88">
        <v>2303432.88</v>
      </c>
      <c r="C27" s="17">
        <v>223836.56</v>
      </c>
      <c r="D27" s="89">
        <f t="shared" si="0"/>
        <v>2527269.44</v>
      </c>
      <c r="E27" s="90">
        <v>2664364.9300000002</v>
      </c>
      <c r="F27" s="91">
        <v>103721.66</v>
      </c>
      <c r="G27" s="92">
        <f t="shared" si="1"/>
        <v>2768086.5900000003</v>
      </c>
      <c r="H27" s="45">
        <f t="shared" si="5"/>
        <v>9.5287485453074749E-2</v>
      </c>
      <c r="I27" s="88">
        <v>4492800.2699999996</v>
      </c>
      <c r="J27" s="17">
        <v>724040.69</v>
      </c>
      <c r="K27" s="89">
        <f t="shared" si="2"/>
        <v>5216840.959999999</v>
      </c>
      <c r="L27" s="88">
        <v>5541546.5300000003</v>
      </c>
      <c r="M27" s="17">
        <v>647312.02</v>
      </c>
      <c r="N27" s="89">
        <f t="shared" si="3"/>
        <v>6188858.5500000007</v>
      </c>
      <c r="O27" s="45">
        <f t="shared" si="4"/>
        <v>0.18632302526623357</v>
      </c>
    </row>
    <row r="28" spans="1:15" s="13" customFormat="1" x14ac:dyDescent="0.3">
      <c r="A28" s="42" t="s">
        <v>27</v>
      </c>
      <c r="B28" s="88">
        <v>1819911.43</v>
      </c>
      <c r="C28" s="17">
        <v>233750.33</v>
      </c>
      <c r="D28" s="89">
        <f t="shared" si="0"/>
        <v>2053661.76</v>
      </c>
      <c r="E28" s="90">
        <v>2067052.99</v>
      </c>
      <c r="F28" s="91">
        <v>99972.72</v>
      </c>
      <c r="G28" s="92">
        <f t="shared" si="1"/>
        <v>2167025.71</v>
      </c>
      <c r="H28" s="45">
        <f t="shared" si="5"/>
        <v>5.5200886634807933E-2</v>
      </c>
      <c r="I28" s="88">
        <v>3549701.24</v>
      </c>
      <c r="J28" s="17">
        <v>756108.6</v>
      </c>
      <c r="K28" s="89">
        <f t="shared" si="2"/>
        <v>4305809.84</v>
      </c>
      <c r="L28" s="88">
        <v>4299212.24</v>
      </c>
      <c r="M28" s="17">
        <v>623915.42999999993</v>
      </c>
      <c r="N28" s="89">
        <f t="shared" si="3"/>
        <v>4923127.67</v>
      </c>
      <c r="O28" s="45">
        <f t="shared" si="4"/>
        <v>0.14336857709443107</v>
      </c>
    </row>
    <row r="29" spans="1:15" s="13" customFormat="1" x14ac:dyDescent="0.3">
      <c r="A29" s="42" t="s">
        <v>28</v>
      </c>
      <c r="B29" s="88">
        <v>859341.44</v>
      </c>
      <c r="C29" s="17">
        <v>32752.59</v>
      </c>
      <c r="D29" s="89">
        <f t="shared" si="0"/>
        <v>892094.02999999991</v>
      </c>
      <c r="E29" s="90">
        <v>971584.73</v>
      </c>
      <c r="F29" s="91">
        <v>24651.85</v>
      </c>
      <c r="G29" s="92">
        <f t="shared" si="1"/>
        <v>996236.58</v>
      </c>
      <c r="H29" s="45">
        <f t="shared" si="5"/>
        <v>0.11673943160453626</v>
      </c>
      <c r="I29" s="88">
        <v>1676128.48</v>
      </c>
      <c r="J29" s="17">
        <v>105944.3</v>
      </c>
      <c r="K29" s="89">
        <f t="shared" si="2"/>
        <v>1782072.78</v>
      </c>
      <c r="L29" s="88">
        <v>2020774.98</v>
      </c>
      <c r="M29" s="17">
        <v>153848.66</v>
      </c>
      <c r="N29" s="89">
        <f t="shared" si="3"/>
        <v>2174623.64</v>
      </c>
      <c r="O29" s="45">
        <f t="shared" si="4"/>
        <v>0.22027768136383297</v>
      </c>
    </row>
    <row r="30" spans="1:15" s="13" customFormat="1" x14ac:dyDescent="0.3">
      <c r="A30" s="42" t="s">
        <v>29</v>
      </c>
      <c r="B30" s="88">
        <v>935245.97</v>
      </c>
      <c r="C30" s="17">
        <v>52430.03</v>
      </c>
      <c r="D30" s="89">
        <f t="shared" si="0"/>
        <v>987676</v>
      </c>
      <c r="E30" s="90">
        <v>1056897.58</v>
      </c>
      <c r="F30" s="91">
        <v>21634.57</v>
      </c>
      <c r="G30" s="92">
        <f t="shared" si="1"/>
        <v>1078532.1500000001</v>
      </c>
      <c r="H30" s="45">
        <f t="shared" si="5"/>
        <v>9.1989832698172513E-2</v>
      </c>
      <c r="I30" s="88">
        <v>1824178.76</v>
      </c>
      <c r="J30" s="17">
        <v>169594.62</v>
      </c>
      <c r="K30" s="89">
        <f t="shared" si="2"/>
        <v>1993773.38</v>
      </c>
      <c r="L30" s="88">
        <v>2198215.06</v>
      </c>
      <c r="M30" s="17">
        <v>135018.26</v>
      </c>
      <c r="N30" s="89">
        <f t="shared" si="3"/>
        <v>2333233.3200000003</v>
      </c>
      <c r="O30" s="45">
        <f t="shared" si="4"/>
        <v>0.1702600422922691</v>
      </c>
    </row>
    <row r="31" spans="1:15" s="13" customFormat="1" x14ac:dyDescent="0.3">
      <c r="A31" s="42" t="s">
        <v>30</v>
      </c>
      <c r="B31" s="88">
        <v>1340592.6399999999</v>
      </c>
      <c r="C31" s="17">
        <v>131745.82</v>
      </c>
      <c r="D31" s="89">
        <f t="shared" si="0"/>
        <v>1472338.46</v>
      </c>
      <c r="E31" s="90">
        <v>1543894.33</v>
      </c>
      <c r="F31" s="91">
        <v>62280.03</v>
      </c>
      <c r="G31" s="92">
        <f t="shared" si="1"/>
        <v>1606174.36</v>
      </c>
      <c r="H31" s="45">
        <f t="shared" si="5"/>
        <v>9.0900226840505249E-2</v>
      </c>
      <c r="I31" s="88">
        <v>2614799.4299999997</v>
      </c>
      <c r="J31" s="17">
        <v>426156.18</v>
      </c>
      <c r="K31" s="89">
        <f t="shared" si="2"/>
        <v>3040955.61</v>
      </c>
      <c r="L31" s="88">
        <v>3211107.52</v>
      </c>
      <c r="M31" s="17">
        <v>388680.75</v>
      </c>
      <c r="N31" s="89">
        <f t="shared" si="3"/>
        <v>3599788.27</v>
      </c>
      <c r="O31" s="45">
        <f t="shared" si="4"/>
        <v>0.18376876602943915</v>
      </c>
    </row>
    <row r="32" spans="1:15" s="13" customFormat="1" x14ac:dyDescent="0.3">
      <c r="A32" s="42" t="s">
        <v>31</v>
      </c>
      <c r="B32" s="88">
        <v>684370.48</v>
      </c>
      <c r="C32" s="17">
        <v>15067.65</v>
      </c>
      <c r="D32" s="89">
        <f t="shared" si="0"/>
        <v>699438.13</v>
      </c>
      <c r="E32" s="90">
        <v>770483.61</v>
      </c>
      <c r="F32" s="91">
        <v>7059.37</v>
      </c>
      <c r="G32" s="92">
        <f t="shared" si="1"/>
        <v>777542.98</v>
      </c>
      <c r="H32" s="45">
        <f t="shared" si="5"/>
        <v>0.11166798984779391</v>
      </c>
      <c r="I32" s="88">
        <v>1334851.08</v>
      </c>
      <c r="J32" s="17">
        <v>48739.11</v>
      </c>
      <c r="K32" s="89">
        <f t="shared" si="2"/>
        <v>1383590.1900000002</v>
      </c>
      <c r="L32" s="88">
        <v>1602509.75</v>
      </c>
      <c r="M32" s="17">
        <v>44056.51</v>
      </c>
      <c r="N32" s="89">
        <f t="shared" si="3"/>
        <v>1646566.26</v>
      </c>
      <c r="O32" s="45">
        <f t="shared" si="4"/>
        <v>0.19006789141805047</v>
      </c>
    </row>
    <row r="33" spans="1:15" s="13" customFormat="1" x14ac:dyDescent="0.3">
      <c r="A33" s="42" t="s">
        <v>32</v>
      </c>
      <c r="B33" s="88">
        <v>1120946.53</v>
      </c>
      <c r="C33" s="17">
        <v>72477.08</v>
      </c>
      <c r="D33" s="89">
        <f t="shared" si="0"/>
        <v>1193423.6100000001</v>
      </c>
      <c r="E33" s="90">
        <v>1276841.92</v>
      </c>
      <c r="F33" s="91">
        <v>31520.14</v>
      </c>
      <c r="G33" s="92">
        <f t="shared" si="1"/>
        <v>1308362.0599999998</v>
      </c>
      <c r="H33" s="45">
        <f t="shared" si="5"/>
        <v>9.6309850950577092E-2</v>
      </c>
      <c r="I33" s="88">
        <v>2186384.0300000003</v>
      </c>
      <c r="J33" s="17">
        <v>234440.51</v>
      </c>
      <c r="K33" s="89">
        <f t="shared" si="2"/>
        <v>2420824.54</v>
      </c>
      <c r="L33" s="88">
        <v>2655671.84</v>
      </c>
      <c r="M33" s="17">
        <v>196712.65999999997</v>
      </c>
      <c r="N33" s="89">
        <f t="shared" si="3"/>
        <v>2852384.5</v>
      </c>
      <c r="O33" s="45">
        <f t="shared" si="4"/>
        <v>0.17826982206649311</v>
      </c>
    </row>
    <row r="34" spans="1:15" s="13" customFormat="1" x14ac:dyDescent="0.3">
      <c r="A34" s="42" t="s">
        <v>33</v>
      </c>
      <c r="B34" s="88">
        <v>774599.17</v>
      </c>
      <c r="C34" s="17">
        <v>27392.33</v>
      </c>
      <c r="D34" s="89">
        <f t="shared" si="0"/>
        <v>801991.5</v>
      </c>
      <c r="E34" s="90">
        <v>864440.57</v>
      </c>
      <c r="F34" s="91">
        <v>11970.31</v>
      </c>
      <c r="G34" s="92">
        <f t="shared" si="1"/>
        <v>876410.88</v>
      </c>
      <c r="H34" s="45">
        <f t="shared" si="5"/>
        <v>9.2793227858400051E-2</v>
      </c>
      <c r="I34" s="88">
        <v>1510840.35</v>
      </c>
      <c r="J34" s="17">
        <v>88605.540000000008</v>
      </c>
      <c r="K34" s="89">
        <f t="shared" si="2"/>
        <v>1599445.8900000001</v>
      </c>
      <c r="L34" s="88">
        <v>1797928.5</v>
      </c>
      <c r="M34" s="17">
        <v>74704.960000000006</v>
      </c>
      <c r="N34" s="89">
        <f t="shared" si="3"/>
        <v>1872633.46</v>
      </c>
      <c r="O34" s="45">
        <f t="shared" si="4"/>
        <v>0.17080138297144876</v>
      </c>
    </row>
    <row r="35" spans="1:15" s="13" customFormat="1" x14ac:dyDescent="0.3">
      <c r="A35" s="42" t="s">
        <v>34</v>
      </c>
      <c r="B35" s="88">
        <v>3395622.98</v>
      </c>
      <c r="C35" s="17">
        <v>718071</v>
      </c>
      <c r="D35" s="89">
        <f t="shared" si="0"/>
        <v>4113693.98</v>
      </c>
      <c r="E35" s="90">
        <v>3709676.06</v>
      </c>
      <c r="F35" s="91">
        <v>311736.59999999998</v>
      </c>
      <c r="G35" s="92">
        <f t="shared" si="1"/>
        <v>4021412.66</v>
      </c>
      <c r="H35" s="45">
        <f t="shared" si="5"/>
        <v>-2.243271386949397E-2</v>
      </c>
      <c r="I35" s="88">
        <v>6623095.4499999993</v>
      </c>
      <c r="J35" s="17">
        <v>2322733.25</v>
      </c>
      <c r="K35" s="89">
        <f t="shared" si="2"/>
        <v>8945828.6999999993</v>
      </c>
      <c r="L35" s="88">
        <v>7715663.2200000007</v>
      </c>
      <c r="M35" s="17">
        <v>1945503.3900000001</v>
      </c>
      <c r="N35" s="89">
        <f t="shared" si="3"/>
        <v>9661166.6100000013</v>
      </c>
      <c r="O35" s="45">
        <f t="shared" si="4"/>
        <v>7.9963291718295748E-2</v>
      </c>
    </row>
    <row r="36" spans="1:15" s="13" customFormat="1" x14ac:dyDescent="0.3">
      <c r="A36" s="42" t="s">
        <v>35</v>
      </c>
      <c r="B36" s="88">
        <v>6790624.3499999996</v>
      </c>
      <c r="C36" s="17">
        <v>1197361.74</v>
      </c>
      <c r="D36" s="89">
        <f t="shared" si="0"/>
        <v>7987986.0899999999</v>
      </c>
      <c r="E36" s="90">
        <v>7633808.1500000004</v>
      </c>
      <c r="F36" s="91">
        <v>512255.28</v>
      </c>
      <c r="G36" s="92">
        <f t="shared" si="1"/>
        <v>8146063.4300000006</v>
      </c>
      <c r="H36" s="45">
        <f t="shared" si="5"/>
        <v>1.9789385987776686E-2</v>
      </c>
      <c r="I36" s="88">
        <v>13244978.459999999</v>
      </c>
      <c r="J36" s="17">
        <v>3873083.1900000004</v>
      </c>
      <c r="K36" s="89">
        <f t="shared" si="2"/>
        <v>17118061.649999999</v>
      </c>
      <c r="L36" s="88">
        <v>15877368.210000001</v>
      </c>
      <c r="M36" s="17">
        <v>3196911.79</v>
      </c>
      <c r="N36" s="89">
        <f t="shared" si="3"/>
        <v>19074280</v>
      </c>
      <c r="O36" s="45">
        <f t="shared" si="4"/>
        <v>0.11427802925338804</v>
      </c>
    </row>
    <row r="37" spans="1:15" s="13" customFormat="1" x14ac:dyDescent="0.3">
      <c r="A37" s="42" t="s">
        <v>36</v>
      </c>
      <c r="B37" s="88">
        <v>987258.88</v>
      </c>
      <c r="C37" s="17">
        <v>76150.66</v>
      </c>
      <c r="D37" s="89">
        <f t="shared" si="0"/>
        <v>1063409.54</v>
      </c>
      <c r="E37" s="90">
        <v>1117970.3700000001</v>
      </c>
      <c r="F37" s="91">
        <v>33087.160000000003</v>
      </c>
      <c r="G37" s="92">
        <f t="shared" si="1"/>
        <v>1151057.53</v>
      </c>
      <c r="H37" s="45">
        <f t="shared" si="5"/>
        <v>8.2421669830045063E-2</v>
      </c>
      <c r="I37" s="88">
        <v>1925628.9100000001</v>
      </c>
      <c r="J37" s="17">
        <v>246323.36000000002</v>
      </c>
      <c r="K37" s="89">
        <f t="shared" si="2"/>
        <v>2171952.27</v>
      </c>
      <c r="L37" s="88">
        <v>2325238.84</v>
      </c>
      <c r="M37" s="17">
        <v>206492.22</v>
      </c>
      <c r="N37" s="89">
        <f t="shared" si="3"/>
        <v>2531731.06</v>
      </c>
      <c r="O37" s="45">
        <f t="shared" si="4"/>
        <v>0.16564765025890749</v>
      </c>
    </row>
    <row r="38" spans="1:15" s="13" customFormat="1" x14ac:dyDescent="0.3">
      <c r="A38" s="42" t="s">
        <v>37</v>
      </c>
      <c r="B38" s="88">
        <v>758450.71</v>
      </c>
      <c r="C38" s="17">
        <v>14187.72</v>
      </c>
      <c r="D38" s="89">
        <f t="shared" si="0"/>
        <v>772638.42999999993</v>
      </c>
      <c r="E38" s="90">
        <v>860065.16</v>
      </c>
      <c r="F38" s="91">
        <v>6561.25</v>
      </c>
      <c r="G38" s="92">
        <f t="shared" si="1"/>
        <v>866626.41</v>
      </c>
      <c r="H38" s="45">
        <f t="shared" si="5"/>
        <v>0.12164548946911702</v>
      </c>
      <c r="I38" s="88">
        <v>1479343.1099999999</v>
      </c>
      <c r="J38" s="17">
        <v>45892.82</v>
      </c>
      <c r="K38" s="89">
        <f t="shared" si="2"/>
        <v>1525235.93</v>
      </c>
      <c r="L38" s="88">
        <v>1788828.19</v>
      </c>
      <c r="M38" s="17">
        <v>40947.82</v>
      </c>
      <c r="N38" s="89">
        <f t="shared" si="3"/>
        <v>1829776.01</v>
      </c>
      <c r="O38" s="45">
        <f t="shared" si="4"/>
        <v>0.19966752291234058</v>
      </c>
    </row>
    <row r="39" spans="1:15" s="13" customFormat="1" x14ac:dyDescent="0.3">
      <c r="A39" s="42" t="s">
        <v>38</v>
      </c>
      <c r="B39" s="88">
        <v>715802.55</v>
      </c>
      <c r="C39" s="17">
        <v>21465.45</v>
      </c>
      <c r="D39" s="89">
        <f t="shared" si="0"/>
        <v>737268</v>
      </c>
      <c r="E39" s="90">
        <v>806889.46</v>
      </c>
      <c r="F39" s="91">
        <v>10638.45</v>
      </c>
      <c r="G39" s="92">
        <f t="shared" si="1"/>
        <v>817527.90999999992</v>
      </c>
      <c r="H39" s="45">
        <f t="shared" si="5"/>
        <v>0.10886124177368317</v>
      </c>
      <c r="I39" s="88">
        <v>1396158.72</v>
      </c>
      <c r="J39" s="17">
        <v>69433.97</v>
      </c>
      <c r="K39" s="89">
        <f t="shared" si="2"/>
        <v>1465592.69</v>
      </c>
      <c r="L39" s="88">
        <v>1678229.37</v>
      </c>
      <c r="M39" s="17">
        <v>66393.06</v>
      </c>
      <c r="N39" s="89">
        <f t="shared" si="3"/>
        <v>1744622.4300000002</v>
      </c>
      <c r="O39" s="45">
        <f t="shared" si="4"/>
        <v>0.19038696215112827</v>
      </c>
    </row>
    <row r="40" spans="1:15" s="13" customFormat="1" x14ac:dyDescent="0.3">
      <c r="A40" s="42" t="s">
        <v>39</v>
      </c>
      <c r="B40" s="88">
        <v>985326.47</v>
      </c>
      <c r="C40" s="17">
        <v>53514.47</v>
      </c>
      <c r="D40" s="89">
        <f t="shared" si="0"/>
        <v>1038840.94</v>
      </c>
      <c r="E40" s="90">
        <v>1119555.8799999999</v>
      </c>
      <c r="F40" s="91">
        <v>23583.759999999998</v>
      </c>
      <c r="G40" s="92">
        <f t="shared" si="1"/>
        <v>1143139.6399999999</v>
      </c>
      <c r="H40" s="45">
        <f t="shared" si="5"/>
        <v>0.100399104409574</v>
      </c>
      <c r="I40" s="88">
        <v>1921859.78</v>
      </c>
      <c r="J40" s="17">
        <v>173102.43</v>
      </c>
      <c r="K40" s="89">
        <f t="shared" si="2"/>
        <v>2094962.21</v>
      </c>
      <c r="L40" s="88">
        <v>2328536.5</v>
      </c>
      <c r="M40" s="17">
        <v>147182.86000000002</v>
      </c>
      <c r="N40" s="89">
        <f t="shared" si="3"/>
        <v>2475719.36</v>
      </c>
      <c r="O40" s="45">
        <f t="shared" si="4"/>
        <v>0.18174893474570109</v>
      </c>
    </row>
    <row r="41" spans="1:15" s="13" customFormat="1" x14ac:dyDescent="0.3">
      <c r="A41" s="42" t="s">
        <v>40</v>
      </c>
      <c r="B41" s="88">
        <v>764058.75</v>
      </c>
      <c r="C41" s="17">
        <v>25902.63</v>
      </c>
      <c r="D41" s="89">
        <f t="shared" si="0"/>
        <v>789961.38</v>
      </c>
      <c r="E41" s="90">
        <v>874075.61</v>
      </c>
      <c r="F41" s="91">
        <v>11089.21</v>
      </c>
      <c r="G41" s="92">
        <f t="shared" si="1"/>
        <v>885164.82</v>
      </c>
      <c r="H41" s="45">
        <f t="shared" si="5"/>
        <v>0.12051657512674852</v>
      </c>
      <c r="I41" s="88">
        <v>1490281.48</v>
      </c>
      <c r="J41" s="17">
        <v>83786.840000000011</v>
      </c>
      <c r="K41" s="89">
        <f t="shared" si="2"/>
        <v>1574068.32</v>
      </c>
      <c r="L41" s="88">
        <v>1817968.18</v>
      </c>
      <c r="M41" s="17">
        <v>69206.17</v>
      </c>
      <c r="N41" s="89">
        <f t="shared" si="3"/>
        <v>1887174.3499999999</v>
      </c>
      <c r="O41" s="45">
        <f t="shared" si="4"/>
        <v>0.19891514619899087</v>
      </c>
    </row>
    <row r="42" spans="1:15" s="13" customFormat="1" x14ac:dyDescent="0.3">
      <c r="A42" s="42" t="s">
        <v>41</v>
      </c>
      <c r="B42" s="88">
        <v>2403931.7200000002</v>
      </c>
      <c r="C42" s="17">
        <v>361595.56</v>
      </c>
      <c r="D42" s="89">
        <f t="shared" si="0"/>
        <v>2765527.2800000003</v>
      </c>
      <c r="E42" s="90">
        <v>2640856.63</v>
      </c>
      <c r="F42" s="91">
        <v>159798.10999999999</v>
      </c>
      <c r="G42" s="92">
        <f t="shared" si="1"/>
        <v>2800654.7399999998</v>
      </c>
      <c r="H42" s="45">
        <f t="shared" si="5"/>
        <v>1.2701903269599857E-2</v>
      </c>
      <c r="I42" s="88">
        <v>4688821.2699999996</v>
      </c>
      <c r="J42" s="17">
        <v>1169647.6000000001</v>
      </c>
      <c r="K42" s="89">
        <f t="shared" si="2"/>
        <v>5858468.8699999992</v>
      </c>
      <c r="L42" s="88">
        <v>5492652.2000000002</v>
      </c>
      <c r="M42" s="17">
        <v>997277.07</v>
      </c>
      <c r="N42" s="89">
        <f t="shared" si="3"/>
        <v>6489929.2700000005</v>
      </c>
      <c r="O42" s="45">
        <f t="shared" si="4"/>
        <v>0.1077859102800014</v>
      </c>
    </row>
    <row r="43" spans="1:15" s="13" customFormat="1" x14ac:dyDescent="0.3">
      <c r="A43" s="42" t="s">
        <v>42</v>
      </c>
      <c r="B43" s="88">
        <v>1097311.6599999999</v>
      </c>
      <c r="C43" s="17">
        <v>96914.42</v>
      </c>
      <c r="D43" s="89">
        <f t="shared" si="0"/>
        <v>1194226.0799999998</v>
      </c>
      <c r="E43" s="90">
        <v>1198267.51</v>
      </c>
      <c r="F43" s="91">
        <v>44064.5</v>
      </c>
      <c r="G43" s="92">
        <f t="shared" si="1"/>
        <v>1242332.01</v>
      </c>
      <c r="H43" s="45">
        <f t="shared" si="5"/>
        <v>4.0282096334724349E-2</v>
      </c>
      <c r="I43" s="88">
        <v>2140284.6799999997</v>
      </c>
      <c r="J43" s="17">
        <v>313487.57</v>
      </c>
      <c r="K43" s="89">
        <f t="shared" si="2"/>
        <v>2453772.2499999995</v>
      </c>
      <c r="L43" s="88">
        <v>2492246.8600000003</v>
      </c>
      <c r="M43" s="17">
        <v>275000.21999999997</v>
      </c>
      <c r="N43" s="89">
        <f t="shared" si="3"/>
        <v>2767247.08</v>
      </c>
      <c r="O43" s="45">
        <f t="shared" si="4"/>
        <v>0.12775221090710454</v>
      </c>
    </row>
    <row r="44" spans="1:15" s="13" customFormat="1" x14ac:dyDescent="0.3">
      <c r="A44" s="42" t="s">
        <v>43</v>
      </c>
      <c r="B44" s="88">
        <v>1095000.8799999999</v>
      </c>
      <c r="C44" s="17">
        <v>71347.62</v>
      </c>
      <c r="D44" s="89">
        <f t="shared" si="0"/>
        <v>1166348.5</v>
      </c>
      <c r="E44" s="90">
        <v>1244689.53</v>
      </c>
      <c r="F44" s="91">
        <v>28894</v>
      </c>
      <c r="G44" s="92">
        <f t="shared" si="1"/>
        <v>1273583.53</v>
      </c>
      <c r="H44" s="45">
        <f t="shared" si="5"/>
        <v>9.194081357330175E-2</v>
      </c>
      <c r="I44" s="88">
        <v>2135777.5499999998</v>
      </c>
      <c r="J44" s="17">
        <v>230787.05</v>
      </c>
      <c r="K44" s="89">
        <f t="shared" si="2"/>
        <v>2366564.5999999996</v>
      </c>
      <c r="L44" s="88">
        <v>2588798.88</v>
      </c>
      <c r="M44" s="17">
        <v>180323.31</v>
      </c>
      <c r="N44" s="89">
        <f t="shared" si="3"/>
        <v>2769122.19</v>
      </c>
      <c r="O44" s="45">
        <f t="shared" si="4"/>
        <v>0.17010209229023388</v>
      </c>
    </row>
    <row r="45" spans="1:15" s="13" customFormat="1" x14ac:dyDescent="0.3">
      <c r="A45" s="42" t="s">
        <v>44</v>
      </c>
      <c r="B45" s="88">
        <v>866098.12</v>
      </c>
      <c r="C45" s="17">
        <v>54026.67</v>
      </c>
      <c r="D45" s="89">
        <f t="shared" si="0"/>
        <v>920124.79</v>
      </c>
      <c r="E45" s="90">
        <v>979283.62</v>
      </c>
      <c r="F45" s="91">
        <v>24056.560000000001</v>
      </c>
      <c r="G45" s="92">
        <f t="shared" si="1"/>
        <v>1003340.18</v>
      </c>
      <c r="H45" s="45">
        <f t="shared" si="5"/>
        <v>9.0439243572602912E-2</v>
      </c>
      <c r="I45" s="88">
        <v>1689307.24</v>
      </c>
      <c r="J45" s="17">
        <v>174759.22999999998</v>
      </c>
      <c r="K45" s="89">
        <f t="shared" si="2"/>
        <v>1864066.47</v>
      </c>
      <c r="L45" s="88">
        <v>2036787.71</v>
      </c>
      <c r="M45" s="17">
        <v>150133.54</v>
      </c>
      <c r="N45" s="89">
        <f t="shared" si="3"/>
        <v>2186921.25</v>
      </c>
      <c r="O45" s="45">
        <f t="shared" si="4"/>
        <v>0.17319917781687266</v>
      </c>
    </row>
    <row r="46" spans="1:15" s="13" customFormat="1" x14ac:dyDescent="0.3">
      <c r="A46" s="42" t="s">
        <v>45</v>
      </c>
      <c r="B46" s="88">
        <v>706167.53</v>
      </c>
      <c r="C46" s="17">
        <v>17255.29</v>
      </c>
      <c r="D46" s="89">
        <f t="shared" si="0"/>
        <v>723422.82000000007</v>
      </c>
      <c r="E46" s="90">
        <v>788823.74</v>
      </c>
      <c r="F46" s="91">
        <v>8102.96</v>
      </c>
      <c r="G46" s="92">
        <f t="shared" si="1"/>
        <v>796926.7</v>
      </c>
      <c r="H46" s="45">
        <f t="shared" si="5"/>
        <v>0.10160569720485157</v>
      </c>
      <c r="I46" s="88">
        <v>1377365.8</v>
      </c>
      <c r="J46" s="17">
        <v>55815.420000000006</v>
      </c>
      <c r="K46" s="89">
        <f t="shared" si="2"/>
        <v>1433181.22</v>
      </c>
      <c r="L46" s="88">
        <v>1640654.93</v>
      </c>
      <c r="M46" s="17">
        <v>50569.409999999996</v>
      </c>
      <c r="N46" s="89">
        <f t="shared" si="3"/>
        <v>1691224.3399999999</v>
      </c>
      <c r="O46" s="45">
        <f t="shared" si="4"/>
        <v>0.18004919154606269</v>
      </c>
    </row>
    <row r="47" spans="1:15" s="13" customFormat="1" x14ac:dyDescent="0.3">
      <c r="A47" s="42" t="s">
        <v>46</v>
      </c>
      <c r="B47" s="88">
        <v>953867.37</v>
      </c>
      <c r="C47" s="17">
        <v>48694.55</v>
      </c>
      <c r="D47" s="89">
        <f t="shared" si="0"/>
        <v>1002561.92</v>
      </c>
      <c r="E47" s="90">
        <v>1054016.22</v>
      </c>
      <c r="F47" s="91">
        <v>22790.86</v>
      </c>
      <c r="G47" s="92">
        <f t="shared" si="1"/>
        <v>1076807.08</v>
      </c>
      <c r="H47" s="45">
        <f t="shared" si="5"/>
        <v>7.4055435897665056E-2</v>
      </c>
      <c r="I47" s="88">
        <v>1860499.44</v>
      </c>
      <c r="J47" s="17">
        <v>157511.51</v>
      </c>
      <c r="K47" s="89">
        <f t="shared" si="2"/>
        <v>2018010.95</v>
      </c>
      <c r="L47" s="88">
        <v>2192222.19</v>
      </c>
      <c r="M47" s="17">
        <v>142234.47</v>
      </c>
      <c r="N47" s="89">
        <f t="shared" si="3"/>
        <v>2334456.66</v>
      </c>
      <c r="O47" s="45">
        <f t="shared" si="4"/>
        <v>0.156810700159977</v>
      </c>
    </row>
    <row r="48" spans="1:15" s="13" customFormat="1" x14ac:dyDescent="0.3">
      <c r="A48" s="42" t="s">
        <v>47</v>
      </c>
      <c r="B48" s="88">
        <v>1159567.7</v>
      </c>
      <c r="C48" s="17">
        <v>105012.04</v>
      </c>
      <c r="D48" s="89">
        <f t="shared" si="0"/>
        <v>1264579.74</v>
      </c>
      <c r="E48" s="90">
        <v>1299587.95</v>
      </c>
      <c r="F48" s="91">
        <v>47056.46</v>
      </c>
      <c r="G48" s="92">
        <f t="shared" si="1"/>
        <v>1346644.41</v>
      </c>
      <c r="H48" s="45">
        <f t="shared" si="5"/>
        <v>6.4894816360097529E-2</v>
      </c>
      <c r="I48" s="88">
        <v>2261713.8600000003</v>
      </c>
      <c r="J48" s="17">
        <v>339680.82</v>
      </c>
      <c r="K48" s="89">
        <f t="shared" si="2"/>
        <v>2601394.6800000002</v>
      </c>
      <c r="L48" s="88">
        <v>2702980.74</v>
      </c>
      <c r="M48" s="17">
        <v>293672.63</v>
      </c>
      <c r="N48" s="89">
        <f t="shared" si="3"/>
        <v>2996653.37</v>
      </c>
      <c r="O48" s="45">
        <f t="shared" si="4"/>
        <v>0.15194106954966169</v>
      </c>
    </row>
    <row r="49" spans="1:15" s="13" customFormat="1" x14ac:dyDescent="0.3">
      <c r="A49" s="42" t="s">
        <v>48</v>
      </c>
      <c r="B49" s="88">
        <v>2215974.4300000002</v>
      </c>
      <c r="C49" s="17">
        <v>284268.53000000003</v>
      </c>
      <c r="D49" s="89">
        <f t="shared" si="0"/>
        <v>2500242.96</v>
      </c>
      <c r="E49" s="90">
        <v>2523635.31</v>
      </c>
      <c r="F49" s="91">
        <v>123789.21</v>
      </c>
      <c r="G49" s="92">
        <f t="shared" si="1"/>
        <v>2647424.52</v>
      </c>
      <c r="H49" s="45">
        <f t="shared" si="5"/>
        <v>5.8866903078891308E-2</v>
      </c>
      <c r="I49" s="88">
        <v>4322214.29</v>
      </c>
      <c r="J49" s="17">
        <v>919519.05</v>
      </c>
      <c r="K49" s="89">
        <f t="shared" si="2"/>
        <v>5241733.34</v>
      </c>
      <c r="L49" s="88">
        <v>5248846.4800000004</v>
      </c>
      <c r="M49" s="17">
        <v>772550.71</v>
      </c>
      <c r="N49" s="89">
        <f t="shared" si="3"/>
        <v>6021397.1900000004</v>
      </c>
      <c r="O49" s="45">
        <f t="shared" si="4"/>
        <v>0.14874160882056642</v>
      </c>
    </row>
    <row r="50" spans="1:15" s="13" customFormat="1" x14ac:dyDescent="0.3">
      <c r="A50" s="42" t="s">
        <v>49</v>
      </c>
      <c r="B50" s="88">
        <v>867476.47999999998</v>
      </c>
      <c r="C50" s="17">
        <v>35133.47</v>
      </c>
      <c r="D50" s="89">
        <f t="shared" si="0"/>
        <v>902609.95</v>
      </c>
      <c r="E50" s="90">
        <v>1005307.39</v>
      </c>
      <c r="F50" s="91">
        <v>16009.94</v>
      </c>
      <c r="G50" s="92">
        <f t="shared" si="1"/>
        <v>1021317.33</v>
      </c>
      <c r="H50" s="45">
        <f t="shared" si="5"/>
        <v>0.13151570066339291</v>
      </c>
      <c r="I50" s="88">
        <v>1691995.71</v>
      </c>
      <c r="J50" s="17">
        <v>113645.7</v>
      </c>
      <c r="K50" s="89">
        <f t="shared" si="2"/>
        <v>1805641.41</v>
      </c>
      <c r="L50" s="88">
        <v>2090913.9100000001</v>
      </c>
      <c r="M50" s="17">
        <v>99915.750000000015</v>
      </c>
      <c r="N50" s="89">
        <f t="shared" si="3"/>
        <v>2190829.66</v>
      </c>
      <c r="O50" s="45">
        <f t="shared" si="4"/>
        <v>0.21332488713802822</v>
      </c>
    </row>
    <row r="51" spans="1:15" s="13" customFormat="1" x14ac:dyDescent="0.3">
      <c r="A51" s="42" t="s">
        <v>50</v>
      </c>
      <c r="B51" s="88">
        <v>21175593.510000002</v>
      </c>
      <c r="C51" s="17">
        <v>5176216.7</v>
      </c>
      <c r="D51" s="89">
        <f t="shared" si="0"/>
        <v>26351810.210000001</v>
      </c>
      <c r="E51" s="90">
        <v>24007305.260000002</v>
      </c>
      <c r="F51" s="91">
        <v>2111671.91</v>
      </c>
      <c r="G51" s="92">
        <f t="shared" si="1"/>
        <v>26118977.170000002</v>
      </c>
      <c r="H51" s="45">
        <f t="shared" si="5"/>
        <v>-8.8355615096090689E-3</v>
      </c>
      <c r="I51" s="88">
        <v>41302576.230000004</v>
      </c>
      <c r="J51" s="17">
        <v>16743428.73</v>
      </c>
      <c r="K51" s="89">
        <f t="shared" si="2"/>
        <v>58046004.960000008</v>
      </c>
      <c r="L51" s="88">
        <v>49932198.700000003</v>
      </c>
      <c r="M51" s="17">
        <v>13178641.6</v>
      </c>
      <c r="N51" s="89">
        <f t="shared" si="3"/>
        <v>63110840.300000004</v>
      </c>
      <c r="O51" s="45">
        <f t="shared" si="4"/>
        <v>8.7255537112161496E-2</v>
      </c>
    </row>
    <row r="52" spans="1:15" s="13" customFormat="1" x14ac:dyDescent="0.3">
      <c r="A52" s="42" t="s">
        <v>51</v>
      </c>
      <c r="B52" s="88">
        <v>776518.07</v>
      </c>
      <c r="C52" s="17">
        <v>18221.53</v>
      </c>
      <c r="D52" s="89">
        <f t="shared" si="0"/>
        <v>794739.6</v>
      </c>
      <c r="E52" s="90">
        <v>866224.27</v>
      </c>
      <c r="F52" s="91">
        <v>7831.04</v>
      </c>
      <c r="G52" s="92">
        <f t="shared" si="1"/>
        <v>874055.31</v>
      </c>
      <c r="H52" s="45">
        <f t="shared" si="5"/>
        <v>9.9800878174436169E-2</v>
      </c>
      <c r="I52" s="88">
        <v>1514583.13</v>
      </c>
      <c r="J52" s="17">
        <v>58942.89</v>
      </c>
      <c r="K52" s="89">
        <f t="shared" si="2"/>
        <v>1573526.0199999998</v>
      </c>
      <c r="L52" s="88">
        <v>1801638.37</v>
      </c>
      <c r="M52" s="17">
        <v>48872.4</v>
      </c>
      <c r="N52" s="89">
        <f t="shared" si="3"/>
        <v>1850510.77</v>
      </c>
      <c r="O52" s="45">
        <f t="shared" si="4"/>
        <v>0.17602807101975992</v>
      </c>
    </row>
    <row r="53" spans="1:15" s="13" customFormat="1" x14ac:dyDescent="0.3">
      <c r="A53" s="42" t="s">
        <v>52</v>
      </c>
      <c r="B53" s="88">
        <v>695613.6</v>
      </c>
      <c r="C53" s="17">
        <v>18743.099999999999</v>
      </c>
      <c r="D53" s="89">
        <f t="shared" si="0"/>
        <v>714356.7</v>
      </c>
      <c r="E53" s="90">
        <v>785728.94</v>
      </c>
      <c r="F53" s="91">
        <v>8093.98</v>
      </c>
      <c r="G53" s="92">
        <f t="shared" si="1"/>
        <v>793822.91999999993</v>
      </c>
      <c r="H53" s="45">
        <f t="shared" si="5"/>
        <v>0.11124165280454434</v>
      </c>
      <c r="I53" s="88">
        <v>1356780.56</v>
      </c>
      <c r="J53" s="17">
        <v>60628.03</v>
      </c>
      <c r="K53" s="89">
        <f t="shared" si="2"/>
        <v>1417408.59</v>
      </c>
      <c r="L53" s="88">
        <v>1634218.14</v>
      </c>
      <c r="M53" s="17">
        <v>50513.369999999995</v>
      </c>
      <c r="N53" s="89">
        <f t="shared" si="3"/>
        <v>1684731.5099999998</v>
      </c>
      <c r="O53" s="45">
        <f t="shared" si="4"/>
        <v>0.18859976007341661</v>
      </c>
    </row>
    <row r="54" spans="1:15" s="13" customFormat="1" x14ac:dyDescent="0.3">
      <c r="A54" s="42" t="s">
        <v>53</v>
      </c>
      <c r="B54" s="88">
        <v>744856.27</v>
      </c>
      <c r="C54" s="17">
        <v>27080.880000000001</v>
      </c>
      <c r="D54" s="89">
        <f t="shared" si="0"/>
        <v>771937.15</v>
      </c>
      <c r="E54" s="90">
        <v>847182.86</v>
      </c>
      <c r="F54" s="91">
        <v>14840.6</v>
      </c>
      <c r="G54" s="92">
        <f t="shared" si="1"/>
        <v>862023.46</v>
      </c>
      <c r="H54" s="45">
        <f t="shared" si="5"/>
        <v>0.11670161230094944</v>
      </c>
      <c r="I54" s="88">
        <v>1452827.42</v>
      </c>
      <c r="J54" s="17">
        <v>87598.09</v>
      </c>
      <c r="K54" s="89">
        <f t="shared" si="2"/>
        <v>1540425.51</v>
      </c>
      <c r="L54" s="88">
        <v>1762034.6099999999</v>
      </c>
      <c r="M54" s="17">
        <v>92618.02</v>
      </c>
      <c r="N54" s="89">
        <f t="shared" si="3"/>
        <v>1854652.63</v>
      </c>
      <c r="O54" s="45">
        <f t="shared" si="4"/>
        <v>0.20398722168655836</v>
      </c>
    </row>
    <row r="55" spans="1:15" s="13" customFormat="1" x14ac:dyDescent="0.3">
      <c r="A55" s="42" t="s">
        <v>54</v>
      </c>
      <c r="B55" s="88">
        <v>734599.63</v>
      </c>
      <c r="C55" s="17">
        <v>28210.34</v>
      </c>
      <c r="D55" s="89">
        <f t="shared" si="0"/>
        <v>762809.97</v>
      </c>
      <c r="E55" s="90">
        <v>836206.22</v>
      </c>
      <c r="F55" s="91">
        <v>11722.88</v>
      </c>
      <c r="G55" s="92">
        <f t="shared" si="1"/>
        <v>847929.1</v>
      </c>
      <c r="H55" s="45">
        <f t="shared" si="5"/>
        <v>0.1115862840649553</v>
      </c>
      <c r="I55" s="88">
        <v>1432822.0499999998</v>
      </c>
      <c r="J55" s="17">
        <v>91251.56</v>
      </c>
      <c r="K55" s="89">
        <f t="shared" si="2"/>
        <v>1524073.6099999999</v>
      </c>
      <c r="L55" s="88">
        <v>1739204.5699999998</v>
      </c>
      <c r="M55" s="17">
        <v>73160.800000000003</v>
      </c>
      <c r="N55" s="89">
        <f t="shared" si="3"/>
        <v>1812365.3699999999</v>
      </c>
      <c r="O55" s="45">
        <f t="shared" si="4"/>
        <v>0.1891586850585254</v>
      </c>
    </row>
    <row r="56" spans="1:15" s="13" customFormat="1" x14ac:dyDescent="0.3">
      <c r="A56" s="42" t="s">
        <v>55</v>
      </c>
      <c r="B56" s="88">
        <v>1495739.5</v>
      </c>
      <c r="C56" s="17">
        <v>174706.74</v>
      </c>
      <c r="D56" s="89">
        <f t="shared" si="0"/>
        <v>1670446.24</v>
      </c>
      <c r="E56" s="90">
        <v>1688740.19</v>
      </c>
      <c r="F56" s="91">
        <v>73877.98</v>
      </c>
      <c r="G56" s="92">
        <f t="shared" si="1"/>
        <v>1762618.17</v>
      </c>
      <c r="H56" s="45">
        <f t="shared" si="5"/>
        <v>5.5178028357260933E-2</v>
      </c>
      <c r="I56" s="88">
        <v>2917410.3</v>
      </c>
      <c r="J56" s="17">
        <v>565121.21</v>
      </c>
      <c r="K56" s="89">
        <f t="shared" si="2"/>
        <v>3482531.51</v>
      </c>
      <c r="L56" s="88">
        <v>3512368.83</v>
      </c>
      <c r="M56" s="17">
        <v>461061.83999999997</v>
      </c>
      <c r="N56" s="89">
        <f t="shared" si="3"/>
        <v>3973430.67</v>
      </c>
      <c r="O56" s="45">
        <f t="shared" si="4"/>
        <v>0.14096043599042707</v>
      </c>
    </row>
    <row r="57" spans="1:15" s="13" customFormat="1" x14ac:dyDescent="0.3">
      <c r="A57" s="42" t="s">
        <v>56</v>
      </c>
      <c r="B57" s="88">
        <v>1103487.27</v>
      </c>
      <c r="C57" s="17">
        <v>100421.01</v>
      </c>
      <c r="D57" s="89">
        <f t="shared" si="0"/>
        <v>1203908.28</v>
      </c>
      <c r="E57" s="90">
        <v>1292270.2</v>
      </c>
      <c r="F57" s="91">
        <v>44992.95</v>
      </c>
      <c r="G57" s="92">
        <f t="shared" si="1"/>
        <v>1337263.1499999999</v>
      </c>
      <c r="H57" s="45">
        <f t="shared" si="5"/>
        <v>0.11076829706661706</v>
      </c>
      <c r="I57" s="88">
        <v>2152330.09</v>
      </c>
      <c r="J57" s="17">
        <v>324830.3</v>
      </c>
      <c r="K57" s="89">
        <f t="shared" si="2"/>
        <v>2477160.3899999997</v>
      </c>
      <c r="L57" s="88">
        <v>2687760.73</v>
      </c>
      <c r="M57" s="17">
        <v>280794.57</v>
      </c>
      <c r="N57" s="89">
        <f>+SUM(L57:M57)</f>
        <v>2968555.3</v>
      </c>
      <c r="O57" s="45">
        <f t="shared" si="4"/>
        <v>0.19837024359976962</v>
      </c>
    </row>
    <row r="58" spans="1:15" s="13" customFormat="1" x14ac:dyDescent="0.3">
      <c r="A58" s="42" t="s">
        <v>57</v>
      </c>
      <c r="B58" s="88">
        <v>731342.91</v>
      </c>
      <c r="C58" s="17">
        <v>18165.23</v>
      </c>
      <c r="D58" s="89">
        <f t="shared" si="0"/>
        <v>749508.14</v>
      </c>
      <c r="E58" s="90">
        <v>827089.51</v>
      </c>
      <c r="F58" s="91">
        <v>8026.2</v>
      </c>
      <c r="G58" s="92">
        <f t="shared" si="1"/>
        <v>835115.71</v>
      </c>
      <c r="H58" s="45">
        <f t="shared" si="5"/>
        <v>0.11421833257207847</v>
      </c>
      <c r="I58" s="88">
        <v>1426469.8900000001</v>
      </c>
      <c r="J58" s="17">
        <v>58758.81</v>
      </c>
      <c r="K58" s="89">
        <f t="shared" si="2"/>
        <v>1485228.7000000002</v>
      </c>
      <c r="L58" s="88">
        <v>1720242.96</v>
      </c>
      <c r="M58" s="17">
        <v>50090.369999999995</v>
      </c>
      <c r="N58" s="89">
        <f t="shared" si="3"/>
        <v>1770333.33</v>
      </c>
      <c r="O58" s="45">
        <f t="shared" si="4"/>
        <v>0.19196008668563969</v>
      </c>
    </row>
    <row r="59" spans="1:15" s="13" customFormat="1" x14ac:dyDescent="0.3">
      <c r="A59" s="42" t="s">
        <v>58</v>
      </c>
      <c r="B59" s="88">
        <v>901516.63</v>
      </c>
      <c r="C59" s="17">
        <v>54617.67</v>
      </c>
      <c r="D59" s="89">
        <f t="shared" si="0"/>
        <v>956134.3</v>
      </c>
      <c r="E59" s="90">
        <v>1003340.75</v>
      </c>
      <c r="F59" s="91">
        <v>23622.14</v>
      </c>
      <c r="G59" s="92">
        <f t="shared" si="1"/>
        <v>1026962.89</v>
      </c>
      <c r="H59" s="45">
        <f t="shared" si="5"/>
        <v>7.4078076688599115E-2</v>
      </c>
      <c r="I59" s="88">
        <v>1758390.3399999999</v>
      </c>
      <c r="J59" s="17">
        <v>176670.93</v>
      </c>
      <c r="K59" s="89">
        <f t="shared" si="2"/>
        <v>1935061.2699999998</v>
      </c>
      <c r="L59" s="88">
        <v>2086823.53</v>
      </c>
      <c r="M59" s="17">
        <v>147422.37</v>
      </c>
      <c r="N59" s="89">
        <f t="shared" si="3"/>
        <v>2234245.9</v>
      </c>
      <c r="O59" s="45">
        <f t="shared" si="4"/>
        <v>0.15461248418247764</v>
      </c>
    </row>
    <row r="60" spans="1:15" s="13" customFormat="1" x14ac:dyDescent="0.3">
      <c r="A60" s="42" t="s">
        <v>59</v>
      </c>
      <c r="B60" s="88">
        <v>2080597.62</v>
      </c>
      <c r="C60" s="17">
        <v>312415.07</v>
      </c>
      <c r="D60" s="89">
        <f t="shared" si="0"/>
        <v>2393012.69</v>
      </c>
      <c r="E60" s="90">
        <v>2336239.7400000002</v>
      </c>
      <c r="F60" s="91">
        <v>135539.03</v>
      </c>
      <c r="G60" s="92">
        <f t="shared" si="1"/>
        <v>2471778.77</v>
      </c>
      <c r="H60" s="45">
        <f t="shared" si="5"/>
        <v>3.291502812715974E-2</v>
      </c>
      <c r="I60" s="88">
        <v>4058164.49</v>
      </c>
      <c r="J60" s="17">
        <v>1010564.25</v>
      </c>
      <c r="K60" s="89">
        <f t="shared" si="2"/>
        <v>5068728.74</v>
      </c>
      <c r="L60" s="88">
        <v>4859087.09</v>
      </c>
      <c r="M60" s="17">
        <v>845879.67</v>
      </c>
      <c r="N60" s="89">
        <f t="shared" si="3"/>
        <v>5704966.7599999998</v>
      </c>
      <c r="O60" s="45">
        <f t="shared" si="4"/>
        <v>0.12552220736910047</v>
      </c>
    </row>
    <row r="61" spans="1:15" s="13" customFormat="1" x14ac:dyDescent="0.3">
      <c r="A61" s="42" t="s">
        <v>60</v>
      </c>
      <c r="B61" s="88">
        <v>1369619.33</v>
      </c>
      <c r="C61" s="17">
        <v>155851.06</v>
      </c>
      <c r="D61" s="89">
        <f t="shared" si="0"/>
        <v>1525470.3900000001</v>
      </c>
      <c r="E61" s="90">
        <v>1542552.74</v>
      </c>
      <c r="F61" s="91">
        <v>67220.37</v>
      </c>
      <c r="G61" s="92">
        <f t="shared" si="1"/>
        <v>1609773.1099999999</v>
      </c>
      <c r="H61" s="45">
        <f t="shared" si="5"/>
        <v>5.5263425991506576E-2</v>
      </c>
      <c r="I61" s="88">
        <v>2671415.41</v>
      </c>
      <c r="J61" s="17">
        <v>504129.04</v>
      </c>
      <c r="K61" s="89">
        <f t="shared" si="2"/>
        <v>3175544.45</v>
      </c>
      <c r="L61" s="88">
        <v>3208317.1799999997</v>
      </c>
      <c r="M61" s="17">
        <v>419512.66</v>
      </c>
      <c r="N61" s="89">
        <f t="shared" si="3"/>
        <v>3627829.84</v>
      </c>
      <c r="O61" s="45">
        <f t="shared" si="4"/>
        <v>0.14242766779724958</v>
      </c>
    </row>
    <row r="62" spans="1:15" s="13" customFormat="1" x14ac:dyDescent="0.3">
      <c r="A62" s="42" t="s">
        <v>61</v>
      </c>
      <c r="B62" s="88">
        <v>733842.88</v>
      </c>
      <c r="C62" s="17">
        <v>19741.240000000002</v>
      </c>
      <c r="D62" s="89">
        <f t="shared" si="0"/>
        <v>753584.12</v>
      </c>
      <c r="E62" s="90">
        <v>815655.52</v>
      </c>
      <c r="F62" s="91">
        <v>10264.450000000001</v>
      </c>
      <c r="G62" s="92">
        <f t="shared" si="1"/>
        <v>825919.97</v>
      </c>
      <c r="H62" s="45">
        <f t="shared" si="5"/>
        <v>9.5989084801840097E-2</v>
      </c>
      <c r="I62" s="88">
        <v>1431346.02</v>
      </c>
      <c r="J62" s="17">
        <v>63856.680000000008</v>
      </c>
      <c r="K62" s="89">
        <f t="shared" si="2"/>
        <v>1495202.7</v>
      </c>
      <c r="L62" s="88">
        <v>1696461.68</v>
      </c>
      <c r="M62" s="17">
        <v>64059</v>
      </c>
      <c r="N62" s="89">
        <f t="shared" si="3"/>
        <v>1760520.68</v>
      </c>
      <c r="O62" s="45">
        <f t="shared" si="4"/>
        <v>0.17744616164751448</v>
      </c>
    </row>
    <row r="63" spans="1:15" s="13" customFormat="1" x14ac:dyDescent="0.3">
      <c r="A63" s="42" t="s">
        <v>62</v>
      </c>
      <c r="B63" s="88">
        <v>1625670.43</v>
      </c>
      <c r="C63" s="17">
        <v>212359.93</v>
      </c>
      <c r="D63" s="89">
        <f t="shared" si="0"/>
        <v>1838030.3599999999</v>
      </c>
      <c r="E63" s="90">
        <v>1868955.2</v>
      </c>
      <c r="F63" s="91">
        <v>98346.09</v>
      </c>
      <c r="G63" s="92">
        <f t="shared" si="1"/>
        <v>1967301.29</v>
      </c>
      <c r="H63" s="45">
        <f t="shared" si="5"/>
        <v>7.0331226737734731E-2</v>
      </c>
      <c r="I63" s="88">
        <v>3170838.02</v>
      </c>
      <c r="J63" s="17">
        <v>686917.41</v>
      </c>
      <c r="K63" s="89">
        <f t="shared" si="2"/>
        <v>3857755.43</v>
      </c>
      <c r="L63" s="88">
        <v>3887193.57</v>
      </c>
      <c r="M63" s="17">
        <v>613763.83999999997</v>
      </c>
      <c r="N63" s="89">
        <f t="shared" si="3"/>
        <v>4500957.41</v>
      </c>
      <c r="O63" s="45">
        <f t="shared" si="4"/>
        <v>0.16672958969822504</v>
      </c>
    </row>
    <row r="64" spans="1:15" s="13" customFormat="1" x14ac:dyDescent="0.3">
      <c r="A64" s="42" t="s">
        <v>63</v>
      </c>
      <c r="B64" s="88">
        <v>789071.98</v>
      </c>
      <c r="C64" s="17">
        <v>22722.5</v>
      </c>
      <c r="D64" s="89">
        <f t="shared" si="0"/>
        <v>811794.48</v>
      </c>
      <c r="E64" s="90">
        <v>882140.39</v>
      </c>
      <c r="F64" s="91">
        <v>9827.59</v>
      </c>
      <c r="G64" s="92">
        <f t="shared" si="1"/>
        <v>891967.98</v>
      </c>
      <c r="H64" s="45">
        <f t="shared" si="5"/>
        <v>9.8760834146100596E-2</v>
      </c>
      <c r="I64" s="88">
        <v>1539069.28</v>
      </c>
      <c r="J64" s="17">
        <v>73500.11</v>
      </c>
      <c r="K64" s="89">
        <f t="shared" si="2"/>
        <v>1612569.3900000001</v>
      </c>
      <c r="L64" s="88">
        <v>1834741.92</v>
      </c>
      <c r="M64" s="17">
        <v>61332.56</v>
      </c>
      <c r="N64" s="89">
        <f t="shared" si="3"/>
        <v>1896074.48</v>
      </c>
      <c r="O64" s="45">
        <f t="shared" si="4"/>
        <v>0.17580954454307229</v>
      </c>
    </row>
    <row r="65" spans="1:15" s="13" customFormat="1" x14ac:dyDescent="0.3">
      <c r="A65" s="42" t="s">
        <v>64</v>
      </c>
      <c r="B65" s="88">
        <v>733626.67</v>
      </c>
      <c r="C65" s="17">
        <v>12850</v>
      </c>
      <c r="D65" s="89">
        <f t="shared" si="0"/>
        <v>746476.67</v>
      </c>
      <c r="E65" s="90">
        <v>808215.8</v>
      </c>
      <c r="F65" s="91">
        <v>5287.38</v>
      </c>
      <c r="G65" s="92">
        <f t="shared" si="1"/>
        <v>813503.18</v>
      </c>
      <c r="H65" s="45">
        <f t="shared" si="5"/>
        <v>8.9790495394852732E-2</v>
      </c>
      <c r="I65" s="88">
        <v>1430924.31</v>
      </c>
      <c r="J65" s="17">
        <v>41565.699999999997</v>
      </c>
      <c r="K65" s="89">
        <f t="shared" si="2"/>
        <v>1472490.01</v>
      </c>
      <c r="L65" s="88">
        <v>1680987.99</v>
      </c>
      <c r="M65" s="17">
        <v>32997.78</v>
      </c>
      <c r="N65" s="89">
        <f t="shared" si="3"/>
        <v>1713985.77</v>
      </c>
      <c r="O65" s="45">
        <f t="shared" si="4"/>
        <v>0.16400502438722819</v>
      </c>
    </row>
    <row r="66" spans="1:15" s="13" customFormat="1" x14ac:dyDescent="0.3">
      <c r="A66" s="42" t="s">
        <v>65</v>
      </c>
      <c r="B66" s="88">
        <v>1682521.13</v>
      </c>
      <c r="C66" s="17">
        <v>187870.06</v>
      </c>
      <c r="D66" s="89">
        <f t="shared" si="0"/>
        <v>1870391.19</v>
      </c>
      <c r="E66" s="90">
        <v>1865204.85</v>
      </c>
      <c r="F66" s="91">
        <v>84040.35</v>
      </c>
      <c r="G66" s="92">
        <f t="shared" si="1"/>
        <v>1949245.2000000002</v>
      </c>
      <c r="H66" s="45">
        <f t="shared" si="5"/>
        <v>4.2159100417918483E-2</v>
      </c>
      <c r="I66" s="88">
        <v>3281724.17</v>
      </c>
      <c r="J66" s="17">
        <v>607700.4</v>
      </c>
      <c r="K66" s="89">
        <f t="shared" si="2"/>
        <v>3889424.57</v>
      </c>
      <c r="L66" s="88">
        <v>3879393.3</v>
      </c>
      <c r="M66" s="17">
        <v>524483.81000000006</v>
      </c>
      <c r="N66" s="89">
        <f t="shared" si="3"/>
        <v>4403877.1099999994</v>
      </c>
      <c r="O66" s="45">
        <f t="shared" si="4"/>
        <v>0.13226957631935754</v>
      </c>
    </row>
    <row r="67" spans="1:15" s="13" customFormat="1" x14ac:dyDescent="0.3">
      <c r="A67" s="42" t="s">
        <v>66</v>
      </c>
      <c r="B67" s="88">
        <v>848584.8</v>
      </c>
      <c r="C67" s="17">
        <v>30585.599999999999</v>
      </c>
      <c r="D67" s="89">
        <f t="shared" si="0"/>
        <v>879170.4</v>
      </c>
      <c r="E67" s="90">
        <v>958412.77</v>
      </c>
      <c r="F67" s="91">
        <v>13754.54</v>
      </c>
      <c r="G67" s="92">
        <f t="shared" si="1"/>
        <v>972167.31</v>
      </c>
      <c r="H67" s="45">
        <f t="shared" si="5"/>
        <v>0.1057780266487589</v>
      </c>
      <c r="I67" s="88">
        <v>1655147.87</v>
      </c>
      <c r="J67" s="17">
        <v>98934.760000000009</v>
      </c>
      <c r="K67" s="89">
        <f t="shared" si="2"/>
        <v>1754082.6300000001</v>
      </c>
      <c r="L67" s="88">
        <v>1993378.94</v>
      </c>
      <c r="M67" s="17">
        <v>85840.1</v>
      </c>
      <c r="N67" s="89">
        <f t="shared" si="3"/>
        <v>2079219.04</v>
      </c>
      <c r="O67" s="45">
        <f t="shared" si="4"/>
        <v>0.18535980257668938</v>
      </c>
    </row>
    <row r="68" spans="1:15" s="13" customFormat="1" x14ac:dyDescent="0.3">
      <c r="A68" s="42" t="s">
        <v>67</v>
      </c>
      <c r="B68" s="88">
        <v>942367.51</v>
      </c>
      <c r="C68" s="17">
        <v>44124.160000000003</v>
      </c>
      <c r="D68" s="89">
        <f t="shared" si="0"/>
        <v>986491.67</v>
      </c>
      <c r="E68" s="90">
        <v>1094843.2</v>
      </c>
      <c r="F68" s="91">
        <v>21107.06</v>
      </c>
      <c r="G68" s="92">
        <f t="shared" si="1"/>
        <v>1115950.26</v>
      </c>
      <c r="H68" s="45">
        <f t="shared" si="5"/>
        <v>0.13123130578487285</v>
      </c>
      <c r="I68" s="88">
        <v>1838069.1800000002</v>
      </c>
      <c r="J68" s="17">
        <v>142727.72999999998</v>
      </c>
      <c r="K68" s="89">
        <f t="shared" si="2"/>
        <v>1980796.9100000001</v>
      </c>
      <c r="L68" s="88">
        <v>2277137.2199999997</v>
      </c>
      <c r="M68" s="17">
        <v>131726.13</v>
      </c>
      <c r="N68" s="89">
        <f t="shared" si="3"/>
        <v>2408863.3499999996</v>
      </c>
      <c r="O68" s="45">
        <f t="shared" si="4"/>
        <v>0.21610819253549796</v>
      </c>
    </row>
    <row r="69" spans="1:15" s="13" customFormat="1" x14ac:dyDescent="0.3">
      <c r="A69" s="42" t="s">
        <v>68</v>
      </c>
      <c r="B69" s="88">
        <v>712667.45</v>
      </c>
      <c r="C69" s="17">
        <v>14289.04</v>
      </c>
      <c r="D69" s="89">
        <f t="shared" si="0"/>
        <v>726956.49</v>
      </c>
      <c r="E69" s="90">
        <v>800272.98</v>
      </c>
      <c r="F69" s="91">
        <v>8526.77</v>
      </c>
      <c r="G69" s="92">
        <f t="shared" si="1"/>
        <v>808799.75</v>
      </c>
      <c r="H69" s="45">
        <f t="shared" si="5"/>
        <v>0.11258343673360693</v>
      </c>
      <c r="I69" s="88">
        <v>1390043.76</v>
      </c>
      <c r="J69" s="17">
        <v>46220.53</v>
      </c>
      <c r="K69" s="89">
        <f t="shared" si="2"/>
        <v>1436264.29</v>
      </c>
      <c r="L69" s="88">
        <v>1664467.92</v>
      </c>
      <c r="M69" s="17">
        <v>53214.34</v>
      </c>
      <c r="N69" s="89">
        <f t="shared" si="3"/>
        <v>1717682.26</v>
      </c>
      <c r="O69" s="45">
        <f t="shared" si="4"/>
        <v>0.19593745521585015</v>
      </c>
    </row>
    <row r="70" spans="1:15" s="13" customFormat="1" x14ac:dyDescent="0.3">
      <c r="A70" s="42" t="s">
        <v>69</v>
      </c>
      <c r="B70" s="88">
        <v>790463.85</v>
      </c>
      <c r="C70" s="17">
        <v>58670.23</v>
      </c>
      <c r="D70" s="89">
        <f t="shared" si="0"/>
        <v>849134.07999999996</v>
      </c>
      <c r="E70" s="90">
        <v>888589.17</v>
      </c>
      <c r="F70" s="91">
        <v>26963.599999999999</v>
      </c>
      <c r="G70" s="92">
        <f t="shared" si="1"/>
        <v>915552.77</v>
      </c>
      <c r="H70" s="45">
        <f t="shared" si="5"/>
        <v>7.8219319615578264E-2</v>
      </c>
      <c r="I70" s="88">
        <v>1541784.1</v>
      </c>
      <c r="J70" s="17">
        <v>189779.69</v>
      </c>
      <c r="K70" s="89">
        <f t="shared" si="2"/>
        <v>1731563.79</v>
      </c>
      <c r="L70" s="88">
        <v>1848154.5699999998</v>
      </c>
      <c r="M70" s="17">
        <v>168275.95</v>
      </c>
      <c r="N70" s="89">
        <f t="shared" si="3"/>
        <v>2016430.5199999998</v>
      </c>
      <c r="O70" s="45">
        <f t="shared" si="4"/>
        <v>0.16451414128959096</v>
      </c>
    </row>
    <row r="71" spans="1:15" s="13" customFormat="1" x14ac:dyDescent="0.3">
      <c r="A71" s="42" t="s">
        <v>70</v>
      </c>
      <c r="B71" s="88">
        <v>1333633.26</v>
      </c>
      <c r="C71" s="17">
        <v>147025.48000000001</v>
      </c>
      <c r="D71" s="89">
        <f t="shared" ref="D71:D83" si="6">SUM(B71:C71)</f>
        <v>1480658.74</v>
      </c>
      <c r="E71" s="90">
        <v>1484041.17</v>
      </c>
      <c r="F71" s="91">
        <v>74655.360000000001</v>
      </c>
      <c r="G71" s="92">
        <f t="shared" ref="G71:G83" si="7">SUM(E71:F71)</f>
        <v>1558696.53</v>
      </c>
      <c r="H71" s="45">
        <f t="shared" si="5"/>
        <v>5.2704777874745146E-2</v>
      </c>
      <c r="I71" s="88">
        <v>2601225.2999999998</v>
      </c>
      <c r="J71" s="17">
        <v>475581.06000000006</v>
      </c>
      <c r="K71" s="89">
        <f t="shared" ref="K71:K83" si="8">+SUM(I71:J71)</f>
        <v>3076806.36</v>
      </c>
      <c r="L71" s="88">
        <v>3086620.42</v>
      </c>
      <c r="M71" s="17">
        <v>465913.4</v>
      </c>
      <c r="N71" s="89">
        <f t="shared" ref="N71:N83" si="9">+SUM(L71:M71)</f>
        <v>3552533.82</v>
      </c>
      <c r="O71" s="45">
        <f t="shared" ref="O71:O84" si="10">+(N71/K71)-1</f>
        <v>0.15461728959764631</v>
      </c>
    </row>
    <row r="72" spans="1:15" s="13" customFormat="1" x14ac:dyDescent="0.3">
      <c r="A72" s="42" t="s">
        <v>71</v>
      </c>
      <c r="B72" s="88">
        <v>877854.74</v>
      </c>
      <c r="C72" s="17">
        <v>26116.51</v>
      </c>
      <c r="D72" s="89">
        <f t="shared" si="6"/>
        <v>903971.25</v>
      </c>
      <c r="E72" s="90">
        <v>980045.89</v>
      </c>
      <c r="F72" s="91">
        <v>14492.73</v>
      </c>
      <c r="G72" s="92">
        <f t="shared" si="7"/>
        <v>994538.62</v>
      </c>
      <c r="H72" s="45">
        <f t="shared" ref="H72:H84" si="11">+(G72/D72)-1</f>
        <v>0.10018833010452499</v>
      </c>
      <c r="I72" s="88">
        <v>1712238.3</v>
      </c>
      <c r="J72" s="17">
        <v>84478.69</v>
      </c>
      <c r="K72" s="89">
        <f t="shared" si="8"/>
        <v>1796716.99</v>
      </c>
      <c r="L72" s="88">
        <v>2038373.13</v>
      </c>
      <c r="M72" s="17">
        <v>90447.039999999994</v>
      </c>
      <c r="N72" s="89">
        <f t="shared" si="9"/>
        <v>2128820.17</v>
      </c>
      <c r="O72" s="45">
        <f t="shared" si="10"/>
        <v>0.18483889329726888</v>
      </c>
    </row>
    <row r="73" spans="1:15" s="13" customFormat="1" x14ac:dyDescent="0.3">
      <c r="A73" s="42" t="s">
        <v>72</v>
      </c>
      <c r="B73" s="88">
        <v>1365443.7</v>
      </c>
      <c r="C73" s="17">
        <v>138400.65</v>
      </c>
      <c r="D73" s="89">
        <f t="shared" si="6"/>
        <v>1503844.3499999999</v>
      </c>
      <c r="E73" s="90">
        <v>1536134.46</v>
      </c>
      <c r="F73" s="91">
        <v>63880.54</v>
      </c>
      <c r="G73" s="92">
        <f t="shared" si="7"/>
        <v>1600015</v>
      </c>
      <c r="H73" s="45">
        <f t="shared" si="11"/>
        <v>6.3949869546007232E-2</v>
      </c>
      <c r="I73" s="88">
        <v>2663270.9299999997</v>
      </c>
      <c r="J73" s="17">
        <v>447682.47</v>
      </c>
      <c r="K73" s="89">
        <f t="shared" si="8"/>
        <v>3110953.3999999994</v>
      </c>
      <c r="L73" s="88">
        <v>3194967.95</v>
      </c>
      <c r="M73" s="17">
        <v>398669.27999999997</v>
      </c>
      <c r="N73" s="89">
        <f t="shared" si="9"/>
        <v>3593637.23</v>
      </c>
      <c r="O73" s="45">
        <f t="shared" si="10"/>
        <v>0.15515623924164235</v>
      </c>
    </row>
    <row r="74" spans="1:15" s="13" customFormat="1" x14ac:dyDescent="0.3">
      <c r="A74" s="42" t="s">
        <v>73</v>
      </c>
      <c r="B74" s="88">
        <v>3061018.74</v>
      </c>
      <c r="C74" s="17">
        <v>585270.76</v>
      </c>
      <c r="D74" s="89">
        <f t="shared" si="6"/>
        <v>3646289.5</v>
      </c>
      <c r="E74" s="90">
        <v>3452807.54</v>
      </c>
      <c r="F74" s="91">
        <v>304516.34999999998</v>
      </c>
      <c r="G74" s="92">
        <f t="shared" si="7"/>
        <v>3757323.89</v>
      </c>
      <c r="H74" s="45">
        <f t="shared" si="11"/>
        <v>3.0451336900155557E-2</v>
      </c>
      <c r="I74" s="88">
        <v>5970456.4900000002</v>
      </c>
      <c r="J74" s="17">
        <v>1893166.36</v>
      </c>
      <c r="K74" s="89">
        <f t="shared" si="8"/>
        <v>7863622.8500000006</v>
      </c>
      <c r="L74" s="88">
        <v>7181408.75</v>
      </c>
      <c r="M74" s="17">
        <v>1900442.9300000002</v>
      </c>
      <c r="N74" s="89">
        <f t="shared" si="9"/>
        <v>9081851.6799999997</v>
      </c>
      <c r="O74" s="45">
        <f t="shared" si="10"/>
        <v>0.15491953940797143</v>
      </c>
    </row>
    <row r="75" spans="1:15" s="13" customFormat="1" x14ac:dyDescent="0.3">
      <c r="A75" s="42" t="s">
        <v>74</v>
      </c>
      <c r="B75" s="88">
        <v>800909.68</v>
      </c>
      <c r="C75" s="17">
        <v>31060.27</v>
      </c>
      <c r="D75" s="89">
        <f t="shared" si="6"/>
        <v>831969.95000000007</v>
      </c>
      <c r="E75" s="90">
        <v>902325.21</v>
      </c>
      <c r="F75" s="91">
        <v>13912.14</v>
      </c>
      <c r="G75" s="92">
        <f t="shared" si="7"/>
        <v>916237.35</v>
      </c>
      <c r="H75" s="45">
        <f t="shared" si="11"/>
        <v>0.10128659093997316</v>
      </c>
      <c r="I75" s="88">
        <v>1562158.48</v>
      </c>
      <c r="J75" s="17">
        <v>100470.18000000001</v>
      </c>
      <c r="K75" s="89">
        <f t="shared" si="8"/>
        <v>1662628.66</v>
      </c>
      <c r="L75" s="88">
        <v>1876723.82</v>
      </c>
      <c r="M75" s="17">
        <v>86823.659999999989</v>
      </c>
      <c r="N75" s="89">
        <f t="shared" si="9"/>
        <v>1963547.48</v>
      </c>
      <c r="O75" s="45">
        <f t="shared" si="10"/>
        <v>0.18098979479879773</v>
      </c>
    </row>
    <row r="76" spans="1:15" s="13" customFormat="1" x14ac:dyDescent="0.3">
      <c r="A76" s="42" t="s">
        <v>75</v>
      </c>
      <c r="B76" s="88">
        <v>879057.42</v>
      </c>
      <c r="C76" s="17">
        <v>51486.31</v>
      </c>
      <c r="D76" s="89">
        <f t="shared" si="6"/>
        <v>930543.73</v>
      </c>
      <c r="E76" s="90">
        <v>983308.39</v>
      </c>
      <c r="F76" s="91">
        <v>24080.240000000002</v>
      </c>
      <c r="G76" s="92">
        <f t="shared" si="7"/>
        <v>1007388.63</v>
      </c>
      <c r="H76" s="45">
        <f t="shared" si="11"/>
        <v>8.2580643469598147E-2</v>
      </c>
      <c r="I76" s="88">
        <v>1714584.1099999999</v>
      </c>
      <c r="J76" s="17">
        <v>166541.99</v>
      </c>
      <c r="K76" s="89">
        <f t="shared" si="8"/>
        <v>1881126.0999999999</v>
      </c>
      <c r="L76" s="88">
        <v>2045158.73</v>
      </c>
      <c r="M76" s="17">
        <v>150281.32</v>
      </c>
      <c r="N76" s="89">
        <f t="shared" si="9"/>
        <v>2195440.0499999998</v>
      </c>
      <c r="O76" s="45">
        <f t="shared" si="10"/>
        <v>0.16708818722997898</v>
      </c>
    </row>
    <row r="77" spans="1:15" s="13" customFormat="1" x14ac:dyDescent="0.3">
      <c r="A77" s="42" t="s">
        <v>76</v>
      </c>
      <c r="B77" s="88">
        <v>729910.5</v>
      </c>
      <c r="C77" s="17">
        <v>17758.11</v>
      </c>
      <c r="D77" s="89">
        <f t="shared" si="6"/>
        <v>747668.61</v>
      </c>
      <c r="E77" s="90">
        <v>824375.85</v>
      </c>
      <c r="F77" s="91">
        <v>7686.5</v>
      </c>
      <c r="G77" s="92">
        <f t="shared" si="7"/>
        <v>832062.35</v>
      </c>
      <c r="H77" s="45">
        <f t="shared" si="11"/>
        <v>0.11287586354601675</v>
      </c>
      <c r="I77" s="88">
        <v>1423675.99</v>
      </c>
      <c r="J77" s="17">
        <v>57441.869999999995</v>
      </c>
      <c r="K77" s="89">
        <f t="shared" si="8"/>
        <v>1481117.8599999999</v>
      </c>
      <c r="L77" s="88">
        <v>1714598.88</v>
      </c>
      <c r="M77" s="17">
        <v>47970.36</v>
      </c>
      <c r="N77" s="89">
        <f t="shared" si="9"/>
        <v>1762569.24</v>
      </c>
      <c r="O77" s="45">
        <f t="shared" si="10"/>
        <v>0.19002632241569217</v>
      </c>
    </row>
    <row r="78" spans="1:15" s="13" customFormat="1" x14ac:dyDescent="0.3">
      <c r="A78" s="42" t="s">
        <v>77</v>
      </c>
      <c r="B78" s="88">
        <v>1618048.9</v>
      </c>
      <c r="C78" s="17">
        <v>211583.19</v>
      </c>
      <c r="D78" s="89">
        <f t="shared" si="6"/>
        <v>1829632.0899999999</v>
      </c>
      <c r="E78" s="90">
        <v>1842718</v>
      </c>
      <c r="F78" s="91">
        <v>97814.5</v>
      </c>
      <c r="G78" s="92">
        <f t="shared" si="7"/>
        <v>1940532.5</v>
      </c>
      <c r="H78" s="45">
        <f t="shared" si="11"/>
        <v>6.061350290374512E-2</v>
      </c>
      <c r="I78" s="88">
        <v>3155972.37</v>
      </c>
      <c r="J78" s="17">
        <v>684404.8899999999</v>
      </c>
      <c r="K78" s="89">
        <f t="shared" si="8"/>
        <v>3840377.26</v>
      </c>
      <c r="L78" s="88">
        <v>3832623.46</v>
      </c>
      <c r="M78" s="17">
        <v>610446.24</v>
      </c>
      <c r="N78" s="89">
        <f t="shared" si="9"/>
        <v>4443069.7</v>
      </c>
      <c r="O78" s="45">
        <f t="shared" si="10"/>
        <v>0.15693573813110229</v>
      </c>
    </row>
    <row r="79" spans="1:15" s="13" customFormat="1" x14ac:dyDescent="0.3">
      <c r="A79" s="42" t="s">
        <v>78</v>
      </c>
      <c r="B79" s="88">
        <v>1024407.1</v>
      </c>
      <c r="C79" s="17">
        <v>76591.56</v>
      </c>
      <c r="D79" s="89">
        <f t="shared" si="6"/>
        <v>1100998.6599999999</v>
      </c>
      <c r="E79" s="90">
        <v>1212506.6399999999</v>
      </c>
      <c r="F79" s="91">
        <v>31830.43</v>
      </c>
      <c r="G79" s="92">
        <f t="shared" si="7"/>
        <v>1244337.0699999998</v>
      </c>
      <c r="H79" s="45">
        <f t="shared" si="11"/>
        <v>0.13018945000350857</v>
      </c>
      <c r="I79" s="88">
        <v>1998085.7799999998</v>
      </c>
      <c r="J79" s="17">
        <v>247749.55000000002</v>
      </c>
      <c r="K79" s="89">
        <f t="shared" si="8"/>
        <v>2245835.3299999996</v>
      </c>
      <c r="L79" s="88">
        <v>2521862.4900000002</v>
      </c>
      <c r="M79" s="17">
        <v>198649.19</v>
      </c>
      <c r="N79" s="89">
        <f t="shared" si="9"/>
        <v>2720511.68</v>
      </c>
      <c r="O79" s="45">
        <f t="shared" si="10"/>
        <v>0.21135848370503663</v>
      </c>
    </row>
    <row r="80" spans="1:15" s="13" customFormat="1" x14ac:dyDescent="0.3">
      <c r="A80" s="42" t="s">
        <v>79</v>
      </c>
      <c r="B80" s="88">
        <v>709275.6</v>
      </c>
      <c r="C80" s="17">
        <v>14260.89</v>
      </c>
      <c r="D80" s="89">
        <f t="shared" si="6"/>
        <v>723536.49</v>
      </c>
      <c r="E80" s="90">
        <v>799800.38</v>
      </c>
      <c r="F80" s="91">
        <v>6315.46</v>
      </c>
      <c r="G80" s="92">
        <f t="shared" si="7"/>
        <v>806115.83999999997</v>
      </c>
      <c r="H80" s="45">
        <f t="shared" si="11"/>
        <v>0.11413294442136568</v>
      </c>
      <c r="I80" s="88">
        <v>1383428.02</v>
      </c>
      <c r="J80" s="17">
        <v>46129.49</v>
      </c>
      <c r="K80" s="89">
        <f t="shared" si="8"/>
        <v>1429557.51</v>
      </c>
      <c r="L80" s="88">
        <v>1663484.9700000002</v>
      </c>
      <c r="M80" s="17">
        <v>39413.879999999997</v>
      </c>
      <c r="N80" s="89">
        <f t="shared" si="9"/>
        <v>1702898.85</v>
      </c>
      <c r="O80" s="45">
        <f t="shared" si="10"/>
        <v>0.19120695606013083</v>
      </c>
    </row>
    <row r="81" spans="1:15" s="13" customFormat="1" x14ac:dyDescent="0.3">
      <c r="A81" s="42" t="s">
        <v>80</v>
      </c>
      <c r="B81" s="88">
        <v>930935.2</v>
      </c>
      <c r="C81" s="17">
        <v>87177.01</v>
      </c>
      <c r="D81" s="89">
        <f t="shared" si="6"/>
        <v>1018112.21</v>
      </c>
      <c r="E81" s="90">
        <v>1057980</v>
      </c>
      <c r="F81" s="91">
        <v>37833.15</v>
      </c>
      <c r="G81" s="92">
        <f t="shared" si="7"/>
        <v>1095813.1499999999</v>
      </c>
      <c r="H81" s="45">
        <f t="shared" si="11"/>
        <v>7.6318640751789069E-2</v>
      </c>
      <c r="I81" s="88">
        <v>1815770.69</v>
      </c>
      <c r="J81" s="17">
        <v>281990.14</v>
      </c>
      <c r="K81" s="89">
        <f t="shared" si="8"/>
        <v>2097760.83</v>
      </c>
      <c r="L81" s="88">
        <v>2200466.3600000003</v>
      </c>
      <c r="M81" s="17">
        <v>236111.24</v>
      </c>
      <c r="N81" s="89">
        <f t="shared" si="9"/>
        <v>2436577.6000000006</v>
      </c>
      <c r="O81" s="45">
        <f t="shared" si="10"/>
        <v>0.16151353631672127</v>
      </c>
    </row>
    <row r="82" spans="1:15" s="13" customFormat="1" x14ac:dyDescent="0.3">
      <c r="A82" s="42" t="s">
        <v>81</v>
      </c>
      <c r="B82" s="88">
        <v>738748.23</v>
      </c>
      <c r="C82" s="17">
        <v>15835.01</v>
      </c>
      <c r="D82" s="89">
        <f t="shared" si="6"/>
        <v>754583.24</v>
      </c>
      <c r="E82" s="90">
        <v>828979.93</v>
      </c>
      <c r="F82" s="91">
        <v>7195.73</v>
      </c>
      <c r="G82" s="92">
        <f t="shared" si="7"/>
        <v>836175.66</v>
      </c>
      <c r="H82" s="45">
        <f t="shared" si="11"/>
        <v>0.10812911773656686</v>
      </c>
      <c r="I82" s="88">
        <v>1440913.81</v>
      </c>
      <c r="J82" s="17">
        <v>51221.270000000004</v>
      </c>
      <c r="K82" s="89">
        <f t="shared" si="8"/>
        <v>1492135.08</v>
      </c>
      <c r="L82" s="88">
        <v>1724174.8</v>
      </c>
      <c r="M82" s="17">
        <v>44907.55</v>
      </c>
      <c r="N82" s="89">
        <f t="shared" si="9"/>
        <v>1769082.35</v>
      </c>
      <c r="O82" s="45">
        <f t="shared" si="10"/>
        <v>0.18560469069596564</v>
      </c>
    </row>
    <row r="83" spans="1:15" s="13" customFormat="1" ht="14.25" thickBot="1" x14ac:dyDescent="0.35">
      <c r="A83" s="43" t="s">
        <v>82</v>
      </c>
      <c r="B83" s="93">
        <v>2873966.84</v>
      </c>
      <c r="C83" s="18">
        <v>445322.26</v>
      </c>
      <c r="D83" s="94">
        <f t="shared" si="6"/>
        <v>3319289.0999999996</v>
      </c>
      <c r="E83" s="95">
        <v>3212144.79</v>
      </c>
      <c r="F83" s="96">
        <v>193339.29</v>
      </c>
      <c r="G83" s="97">
        <f t="shared" si="7"/>
        <v>3405484.08</v>
      </c>
      <c r="H83" s="46">
        <f t="shared" si="11"/>
        <v>2.5967903790001357E-2</v>
      </c>
      <c r="I83" s="93">
        <v>5605615.4699999997</v>
      </c>
      <c r="J83" s="18">
        <v>1440477.08</v>
      </c>
      <c r="K83" s="89">
        <f t="shared" si="8"/>
        <v>7046092.5499999998</v>
      </c>
      <c r="L83" s="93">
        <v>6680860.2800000003</v>
      </c>
      <c r="M83" s="18">
        <v>1206602.78</v>
      </c>
      <c r="N83" s="89">
        <f t="shared" si="9"/>
        <v>7887463.0600000005</v>
      </c>
      <c r="O83" s="46">
        <f t="shared" si="10"/>
        <v>0.11940951726499827</v>
      </c>
    </row>
    <row r="84" spans="1:15" s="13" customFormat="1" ht="14.25" thickBot="1" x14ac:dyDescent="0.35">
      <c r="A84" s="37" t="s">
        <v>95</v>
      </c>
      <c r="B84" s="19">
        <f t="shared" ref="B84:G84" si="12">SUM(B6:B83)</f>
        <v>135133575.96000001</v>
      </c>
      <c r="C84" s="20">
        <f t="shared" si="12"/>
        <v>18761867.510000005</v>
      </c>
      <c r="D84" s="98">
        <f t="shared" si="12"/>
        <v>153895443.47000003</v>
      </c>
      <c r="E84" s="99">
        <f t="shared" si="12"/>
        <v>152453276.24999994</v>
      </c>
      <c r="F84" s="100">
        <f t="shared" si="12"/>
        <v>8165838.3000000007</v>
      </c>
      <c r="G84" s="101">
        <f t="shared" si="12"/>
        <v>160619114.54999998</v>
      </c>
      <c r="H84" s="47">
        <f t="shared" si="11"/>
        <v>4.3689864549567803E-2</v>
      </c>
      <c r="I84" s="19">
        <f t="shared" ref="I84:N84" si="13">SUM(I6:I83)</f>
        <v>263575366.57000008</v>
      </c>
      <c r="J84" s="20">
        <f t="shared" si="13"/>
        <v>60688722.440000013</v>
      </c>
      <c r="K84" s="98">
        <f t="shared" si="13"/>
        <v>324264089.01000005</v>
      </c>
      <c r="L84" s="19">
        <f t="shared" si="13"/>
        <v>317083787.61000007</v>
      </c>
      <c r="M84" s="20">
        <f t="shared" si="13"/>
        <v>50961826.100000009</v>
      </c>
      <c r="N84" s="98">
        <f t="shared" si="13"/>
        <v>368045613.71000016</v>
      </c>
      <c r="O84" s="47">
        <f t="shared" si="10"/>
        <v>0.13501811080489379</v>
      </c>
    </row>
    <row r="85" spans="1:15" x14ac:dyDescent="0.25">
      <c r="H85" s="4"/>
    </row>
    <row r="86" spans="1:15" x14ac:dyDescent="0.25">
      <c r="H86" s="4"/>
    </row>
  </sheetData>
  <mergeCells count="7">
    <mergeCell ref="L3:N3"/>
    <mergeCell ref="O3:O5"/>
    <mergeCell ref="A4:A5"/>
    <mergeCell ref="B3:D3"/>
    <mergeCell ref="E3:G3"/>
    <mergeCell ref="H3:H5"/>
    <mergeCell ref="I3:K3"/>
  </mergeCells>
  <printOptions verticalCentered="1"/>
  <pageMargins left="0.17" right="0" top="0.15748031496062992" bottom="0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90" sqref="A90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90</v>
      </c>
    </row>
    <row r="2" spans="1:7" x14ac:dyDescent="0.25">
      <c r="A2" s="1"/>
    </row>
    <row r="3" spans="1:7" s="6" customFormat="1" ht="13.5" customHeight="1" x14ac:dyDescent="0.25">
      <c r="A3" s="5"/>
      <c r="B3" s="61" t="s">
        <v>4</v>
      </c>
      <c r="C3" s="62"/>
      <c r="D3" s="5"/>
      <c r="E3" s="61" t="s">
        <v>4</v>
      </c>
      <c r="F3" s="62"/>
      <c r="G3" s="5"/>
    </row>
    <row r="4" spans="1:7" ht="15" customHeight="1" x14ac:dyDescent="0.25">
      <c r="A4" s="63" t="s">
        <v>83</v>
      </c>
      <c r="B4" s="25">
        <v>42156</v>
      </c>
      <c r="C4" s="26">
        <v>42522</v>
      </c>
      <c r="D4" s="57" t="s">
        <v>85</v>
      </c>
      <c r="E4" s="21" t="s">
        <v>86</v>
      </c>
      <c r="F4" s="7" t="s">
        <v>87</v>
      </c>
      <c r="G4" s="57" t="s">
        <v>85</v>
      </c>
    </row>
    <row r="5" spans="1:7" s="10" customFormat="1" ht="15" customHeight="1" x14ac:dyDescent="0.2">
      <c r="A5" s="64"/>
      <c r="B5" s="27" t="s">
        <v>84</v>
      </c>
      <c r="C5" s="9" t="s">
        <v>84</v>
      </c>
      <c r="D5" s="58"/>
      <c r="E5" s="27" t="s">
        <v>84</v>
      </c>
      <c r="F5" s="9" t="s">
        <v>84</v>
      </c>
      <c r="G5" s="58"/>
    </row>
    <row r="6" spans="1:7" s="13" customFormat="1" x14ac:dyDescent="0.3">
      <c r="A6" s="11" t="s">
        <v>5</v>
      </c>
      <c r="B6" s="17">
        <v>184907.82</v>
      </c>
      <c r="C6" s="17">
        <v>101535.57</v>
      </c>
      <c r="D6" s="12">
        <f>+(C6/B6)-1</f>
        <v>-0.4508854736376211</v>
      </c>
      <c r="E6" s="17">
        <v>571236.72</v>
      </c>
      <c r="F6" s="17">
        <v>835825.66999999981</v>
      </c>
      <c r="G6" s="12">
        <f>+(F6/E6)-1</f>
        <v>0.46318617262559703</v>
      </c>
    </row>
    <row r="7" spans="1:7" s="13" customFormat="1" x14ac:dyDescent="0.3">
      <c r="A7" s="11" t="s">
        <v>6</v>
      </c>
      <c r="B7" s="17">
        <v>216625.86000000002</v>
      </c>
      <c r="C7" s="17">
        <v>117902.09</v>
      </c>
      <c r="D7" s="12">
        <f t="shared" ref="D7:D70" si="0">+(C7/B7)-1</f>
        <v>-0.45573400147147713</v>
      </c>
      <c r="E7" s="17">
        <v>669223.40999999992</v>
      </c>
      <c r="F7" s="17">
        <v>970552.28999999992</v>
      </c>
      <c r="G7" s="12">
        <f t="shared" ref="G7:G70" si="1">+(F7/E7)-1</f>
        <v>0.45026649620640136</v>
      </c>
    </row>
    <row r="8" spans="1:7" s="13" customFormat="1" x14ac:dyDescent="0.3">
      <c r="A8" s="11" t="s">
        <v>7</v>
      </c>
      <c r="B8" s="17">
        <v>199979</v>
      </c>
      <c r="C8" s="17">
        <v>109584.80999999998</v>
      </c>
      <c r="D8" s="12">
        <f t="shared" si="0"/>
        <v>-0.45201841193325309</v>
      </c>
      <c r="E8" s="17">
        <v>617796.28000000014</v>
      </c>
      <c r="F8" s="17">
        <v>902086.03999999992</v>
      </c>
      <c r="G8" s="12">
        <f t="shared" si="1"/>
        <v>0.46016748433642185</v>
      </c>
    </row>
    <row r="9" spans="1:7" s="13" customFormat="1" x14ac:dyDescent="0.3">
      <c r="A9" s="11" t="s">
        <v>8</v>
      </c>
      <c r="B9" s="17">
        <v>200310.37000000002</v>
      </c>
      <c r="C9" s="17">
        <v>110497.52</v>
      </c>
      <c r="D9" s="12">
        <f t="shared" si="0"/>
        <v>-0.4483684494217649</v>
      </c>
      <c r="E9" s="17">
        <v>618819.86</v>
      </c>
      <c r="F9" s="17">
        <v>909599.32999999961</v>
      </c>
      <c r="G9" s="12">
        <f t="shared" si="1"/>
        <v>0.46989356482514899</v>
      </c>
    </row>
    <row r="10" spans="1:7" s="13" customFormat="1" x14ac:dyDescent="0.3">
      <c r="A10" s="11" t="s">
        <v>9</v>
      </c>
      <c r="B10" s="17">
        <v>365534.24</v>
      </c>
      <c r="C10" s="17">
        <v>199569.31999999998</v>
      </c>
      <c r="D10" s="12">
        <f t="shared" si="0"/>
        <v>-0.4540338546670758</v>
      </c>
      <c r="E10" s="17">
        <v>1129247</v>
      </c>
      <c r="F10" s="17">
        <v>1642825.1000000003</v>
      </c>
      <c r="G10" s="12">
        <f t="shared" si="1"/>
        <v>0.45479695761866124</v>
      </c>
    </row>
    <row r="11" spans="1:7" s="13" customFormat="1" x14ac:dyDescent="0.3">
      <c r="A11" s="11" t="s">
        <v>10</v>
      </c>
      <c r="B11" s="17">
        <v>339179.89</v>
      </c>
      <c r="C11" s="17">
        <v>183537.30999999997</v>
      </c>
      <c r="D11" s="12">
        <f t="shared" si="0"/>
        <v>-0.45887915111948419</v>
      </c>
      <c r="E11" s="17">
        <v>1047830.2100000001</v>
      </c>
      <c r="F11" s="17">
        <v>1510851.81</v>
      </c>
      <c r="G11" s="12">
        <f t="shared" si="1"/>
        <v>0.44188609526728562</v>
      </c>
    </row>
    <row r="12" spans="1:7" s="13" customFormat="1" x14ac:dyDescent="0.3">
      <c r="A12" s="11" t="s">
        <v>11</v>
      </c>
      <c r="B12" s="17">
        <v>213463.63999999998</v>
      </c>
      <c r="C12" s="17">
        <v>121748.40000000002</v>
      </c>
      <c r="D12" s="12">
        <f t="shared" si="0"/>
        <v>-0.42965275022950034</v>
      </c>
      <c r="E12" s="17">
        <v>659454.31000000052</v>
      </c>
      <c r="F12" s="17">
        <v>1002214.5699999994</v>
      </c>
      <c r="G12" s="12">
        <f t="shared" si="1"/>
        <v>0.51976346928417017</v>
      </c>
    </row>
    <row r="13" spans="1:7" s="13" customFormat="1" x14ac:dyDescent="0.3">
      <c r="A13" s="11" t="s">
        <v>12</v>
      </c>
      <c r="B13" s="17">
        <v>197792.34</v>
      </c>
      <c r="C13" s="17">
        <v>109284.61</v>
      </c>
      <c r="D13" s="12">
        <f t="shared" si="0"/>
        <v>-0.4474780469253764</v>
      </c>
      <c r="E13" s="17">
        <v>611040.93000000005</v>
      </c>
      <c r="F13" s="17">
        <v>899614.74000000057</v>
      </c>
      <c r="G13" s="12">
        <f t="shared" si="1"/>
        <v>0.4722659249683987</v>
      </c>
    </row>
    <row r="14" spans="1:7" s="13" customFormat="1" x14ac:dyDescent="0.3">
      <c r="A14" s="11" t="s">
        <v>13</v>
      </c>
      <c r="B14" s="17">
        <v>283422.96000000002</v>
      </c>
      <c r="C14" s="17">
        <v>153381.27000000002</v>
      </c>
      <c r="D14" s="12">
        <f t="shared" si="0"/>
        <v>-0.45882553057804487</v>
      </c>
      <c r="E14" s="17">
        <v>875580.11999999988</v>
      </c>
      <c r="F14" s="17">
        <v>1262611.8500000008</v>
      </c>
      <c r="G14" s="12">
        <f t="shared" si="1"/>
        <v>0.4420289144984253</v>
      </c>
    </row>
    <row r="15" spans="1:7" s="13" customFormat="1" x14ac:dyDescent="0.3">
      <c r="A15" s="11" t="s">
        <v>14</v>
      </c>
      <c r="B15" s="17">
        <v>956890.24000000011</v>
      </c>
      <c r="C15" s="17">
        <v>535448.26</v>
      </c>
      <c r="D15" s="12">
        <f t="shared" si="0"/>
        <v>-0.44042875805693249</v>
      </c>
      <c r="E15" s="17">
        <v>2956126.2200000007</v>
      </c>
      <c r="F15" s="17">
        <v>4407730.4900000021</v>
      </c>
      <c r="G15" s="12">
        <f t="shared" si="1"/>
        <v>0.49104948908440083</v>
      </c>
    </row>
    <row r="16" spans="1:7" s="13" customFormat="1" x14ac:dyDescent="0.3">
      <c r="A16" s="11" t="s">
        <v>15</v>
      </c>
      <c r="B16" s="17">
        <v>799547.98999999987</v>
      </c>
      <c r="C16" s="17">
        <v>442536.20999999996</v>
      </c>
      <c r="D16" s="12">
        <f t="shared" si="0"/>
        <v>-0.44651701269363453</v>
      </c>
      <c r="E16" s="17">
        <v>2470047.9399999995</v>
      </c>
      <c r="F16" s="17">
        <v>3642892.19</v>
      </c>
      <c r="G16" s="12">
        <f t="shared" si="1"/>
        <v>0.47482651288136557</v>
      </c>
    </row>
    <row r="17" spans="1:7" s="13" customFormat="1" x14ac:dyDescent="0.3">
      <c r="A17" s="11" t="s">
        <v>16</v>
      </c>
      <c r="B17" s="17">
        <v>225144.38999999996</v>
      </c>
      <c r="C17" s="17">
        <v>128683.46000000002</v>
      </c>
      <c r="D17" s="12">
        <f t="shared" si="0"/>
        <v>-0.42844030002257638</v>
      </c>
      <c r="E17" s="17">
        <v>695539.70000000007</v>
      </c>
      <c r="F17" s="17">
        <v>1059302.9099999999</v>
      </c>
      <c r="G17" s="12">
        <f t="shared" si="1"/>
        <v>0.52299417272658877</v>
      </c>
    </row>
    <row r="18" spans="1:7" s="13" customFormat="1" x14ac:dyDescent="0.3">
      <c r="A18" s="11" t="s">
        <v>17</v>
      </c>
      <c r="B18" s="17">
        <v>203369.48</v>
      </c>
      <c r="C18" s="17">
        <v>111585.57</v>
      </c>
      <c r="D18" s="12">
        <f t="shared" si="0"/>
        <v>-0.45131604801271064</v>
      </c>
      <c r="E18" s="17">
        <v>628270.48999999976</v>
      </c>
      <c r="F18" s="17">
        <v>918555.75999999989</v>
      </c>
      <c r="G18" s="12">
        <f t="shared" si="1"/>
        <v>0.46203868337027942</v>
      </c>
    </row>
    <row r="19" spans="1:7" s="13" customFormat="1" x14ac:dyDescent="0.3">
      <c r="A19" s="11" t="s">
        <v>18</v>
      </c>
      <c r="B19" s="17">
        <v>188887.31999999998</v>
      </c>
      <c r="C19" s="17">
        <v>103232.05</v>
      </c>
      <c r="D19" s="12">
        <f t="shared" si="0"/>
        <v>-0.4534728429626721</v>
      </c>
      <c r="E19" s="17">
        <v>583530.7100000002</v>
      </c>
      <c r="F19" s="17">
        <v>849790.9500000003</v>
      </c>
      <c r="G19" s="12">
        <f t="shared" si="1"/>
        <v>0.45629173484288432</v>
      </c>
    </row>
    <row r="20" spans="1:7" s="13" customFormat="1" x14ac:dyDescent="0.3">
      <c r="A20" s="11" t="s">
        <v>19</v>
      </c>
      <c r="B20" s="17">
        <v>1657057.9700000002</v>
      </c>
      <c r="C20" s="17">
        <v>898541.56</v>
      </c>
      <c r="D20" s="12">
        <f t="shared" si="0"/>
        <v>-0.45774886801335024</v>
      </c>
      <c r="E20" s="17">
        <v>5119158.21</v>
      </c>
      <c r="F20" s="17">
        <v>7396660.5299999993</v>
      </c>
      <c r="G20" s="12">
        <f t="shared" si="1"/>
        <v>0.44489781846378995</v>
      </c>
    </row>
    <row r="21" spans="1:7" s="13" customFormat="1" x14ac:dyDescent="0.3">
      <c r="A21" s="11" t="s">
        <v>20</v>
      </c>
      <c r="B21" s="17">
        <v>3427496.1799999997</v>
      </c>
      <c r="C21" s="17">
        <v>1855751.0799999996</v>
      </c>
      <c r="D21" s="12">
        <f t="shared" si="0"/>
        <v>-0.4585694680482475</v>
      </c>
      <c r="E21" s="17">
        <v>10588582.68</v>
      </c>
      <c r="F21" s="17">
        <v>15276266.900000002</v>
      </c>
      <c r="G21" s="12">
        <f t="shared" si="1"/>
        <v>0.44271120712446499</v>
      </c>
    </row>
    <row r="22" spans="1:7" s="13" customFormat="1" x14ac:dyDescent="0.3">
      <c r="A22" s="11" t="s">
        <v>21</v>
      </c>
      <c r="B22" s="17">
        <v>196091.59</v>
      </c>
      <c r="C22" s="17">
        <v>106407.40999999999</v>
      </c>
      <c r="D22" s="12">
        <f t="shared" si="0"/>
        <v>-0.4573586251200269</v>
      </c>
      <c r="E22" s="17">
        <v>605786.83000000019</v>
      </c>
      <c r="F22" s="17">
        <v>875930.20000000007</v>
      </c>
      <c r="G22" s="12">
        <f t="shared" si="1"/>
        <v>0.44593800429764996</v>
      </c>
    </row>
    <row r="23" spans="1:7" s="13" customFormat="1" x14ac:dyDescent="0.3">
      <c r="A23" s="11" t="s">
        <v>22</v>
      </c>
      <c r="B23" s="17">
        <v>629961.74999999988</v>
      </c>
      <c r="C23" s="17">
        <v>350603.33</v>
      </c>
      <c r="D23" s="12">
        <f t="shared" si="0"/>
        <v>-0.44345298742344263</v>
      </c>
      <c r="E23" s="17">
        <v>1946144.2300000007</v>
      </c>
      <c r="F23" s="17">
        <v>2886114.5500000012</v>
      </c>
      <c r="G23" s="12">
        <f t="shared" si="1"/>
        <v>0.48299108848679739</v>
      </c>
    </row>
    <row r="24" spans="1:7" s="13" customFormat="1" x14ac:dyDescent="0.3">
      <c r="A24" s="11" t="s">
        <v>23</v>
      </c>
      <c r="B24" s="17">
        <v>545534.89999999991</v>
      </c>
      <c r="C24" s="17">
        <v>290938.03999999998</v>
      </c>
      <c r="D24" s="12">
        <f t="shared" si="0"/>
        <v>-0.46669215846685519</v>
      </c>
      <c r="E24" s="17">
        <v>1685323.9599999997</v>
      </c>
      <c r="F24" s="17">
        <v>2394958.7599999979</v>
      </c>
      <c r="G24" s="12">
        <f t="shared" si="1"/>
        <v>0.42106729438534662</v>
      </c>
    </row>
    <row r="25" spans="1:7" s="13" customFormat="1" x14ac:dyDescent="0.3">
      <c r="A25" s="11" t="s">
        <v>24</v>
      </c>
      <c r="B25" s="17">
        <v>180416.61</v>
      </c>
      <c r="C25" s="17">
        <v>99248.73</v>
      </c>
      <c r="D25" s="12">
        <f t="shared" si="0"/>
        <v>-0.44989139303748138</v>
      </c>
      <c r="E25" s="17">
        <v>557361.96</v>
      </c>
      <c r="F25" s="17">
        <v>817000.71000000031</v>
      </c>
      <c r="G25" s="12">
        <f t="shared" si="1"/>
        <v>0.46583507421281567</v>
      </c>
    </row>
    <row r="26" spans="1:7" s="13" customFormat="1" x14ac:dyDescent="0.3">
      <c r="A26" s="11" t="s">
        <v>25</v>
      </c>
      <c r="B26" s="17">
        <v>208486.49000000005</v>
      </c>
      <c r="C26" s="17">
        <v>114430.50000000001</v>
      </c>
      <c r="D26" s="12">
        <f t="shared" si="0"/>
        <v>-0.45113709766038079</v>
      </c>
      <c r="E26" s="17">
        <v>644078.48</v>
      </c>
      <c r="F26" s="17">
        <v>941974.86999999953</v>
      </c>
      <c r="G26" s="12">
        <f t="shared" si="1"/>
        <v>0.46251567045059416</v>
      </c>
    </row>
    <row r="27" spans="1:7" s="13" customFormat="1" x14ac:dyDescent="0.3">
      <c r="A27" s="11" t="s">
        <v>26</v>
      </c>
      <c r="B27" s="17">
        <v>627498.94000000006</v>
      </c>
      <c r="C27" s="17">
        <v>352124.53</v>
      </c>
      <c r="D27" s="12">
        <f t="shared" si="0"/>
        <v>-0.43884442258978162</v>
      </c>
      <c r="E27" s="17">
        <v>1938535.9199999997</v>
      </c>
      <c r="F27" s="17">
        <v>2898636.7800000012</v>
      </c>
      <c r="G27" s="12">
        <f t="shared" si="1"/>
        <v>0.49527112192999834</v>
      </c>
    </row>
    <row r="28" spans="1:7" s="13" customFormat="1" x14ac:dyDescent="0.3">
      <c r="A28" s="11" t="s">
        <v>27</v>
      </c>
      <c r="B28" s="17">
        <v>495778.5</v>
      </c>
      <c r="C28" s="17">
        <v>273183.33</v>
      </c>
      <c r="D28" s="12">
        <f t="shared" si="0"/>
        <v>-0.44898108732024478</v>
      </c>
      <c r="E28" s="17">
        <v>1531611.26</v>
      </c>
      <c r="F28" s="17">
        <v>2248804.5300000003</v>
      </c>
      <c r="G28" s="12">
        <f t="shared" si="1"/>
        <v>0.46826064075815177</v>
      </c>
    </row>
    <row r="29" spans="1:7" s="13" customFormat="1" x14ac:dyDescent="0.3">
      <c r="A29" s="11" t="s">
        <v>28</v>
      </c>
      <c r="B29" s="17">
        <v>234100.96999999997</v>
      </c>
      <c r="C29" s="17">
        <v>128405.37000000001</v>
      </c>
      <c r="D29" s="12">
        <f t="shared" si="0"/>
        <v>-0.45149577979108746</v>
      </c>
      <c r="E29" s="17">
        <v>723209.42000000027</v>
      </c>
      <c r="F29" s="17">
        <v>1057014.0599999996</v>
      </c>
      <c r="G29" s="12">
        <f t="shared" si="1"/>
        <v>0.4615601384174437</v>
      </c>
    </row>
    <row r="30" spans="1:7" s="13" customFormat="1" x14ac:dyDescent="0.3">
      <c r="A30" s="11" t="s">
        <v>29</v>
      </c>
      <c r="B30" s="17">
        <v>254778.8</v>
      </c>
      <c r="C30" s="17">
        <v>139680.40999999997</v>
      </c>
      <c r="D30" s="12">
        <f t="shared" si="0"/>
        <v>-0.45175811331241067</v>
      </c>
      <c r="E30" s="17">
        <v>787089.53000000038</v>
      </c>
      <c r="F30" s="17">
        <v>1149828.2999999993</v>
      </c>
      <c r="G30" s="12">
        <f t="shared" si="1"/>
        <v>0.46086087563634437</v>
      </c>
    </row>
    <row r="31" spans="1:7" s="13" customFormat="1" x14ac:dyDescent="0.3">
      <c r="A31" s="11" t="s">
        <v>30</v>
      </c>
      <c r="B31" s="17">
        <v>365202.97000000003</v>
      </c>
      <c r="C31" s="17">
        <v>204042.25999999998</v>
      </c>
      <c r="D31" s="12">
        <f t="shared" si="0"/>
        <v>-0.44129079782675384</v>
      </c>
      <c r="E31" s="17">
        <v>1128223.4800000002</v>
      </c>
      <c r="F31" s="17">
        <v>1679645.6699999995</v>
      </c>
      <c r="G31" s="12">
        <f t="shared" si="1"/>
        <v>0.48875262727203572</v>
      </c>
    </row>
    <row r="32" spans="1:7" s="13" customFormat="1" x14ac:dyDescent="0.3">
      <c r="A32" s="11" t="s">
        <v>31</v>
      </c>
      <c r="B32" s="17">
        <v>186435.52</v>
      </c>
      <c r="C32" s="17">
        <v>101827.73999999999</v>
      </c>
      <c r="D32" s="12">
        <f t="shared" si="0"/>
        <v>-0.45381792053359793</v>
      </c>
      <c r="E32" s="17">
        <v>575956.31000000006</v>
      </c>
      <c r="F32" s="17">
        <v>838230.57</v>
      </c>
      <c r="G32" s="12">
        <f t="shared" si="1"/>
        <v>0.45537179721149301</v>
      </c>
    </row>
    <row r="33" spans="1:7" s="13" customFormat="1" x14ac:dyDescent="0.3">
      <c r="A33" s="11" t="s">
        <v>32</v>
      </c>
      <c r="B33" s="17">
        <v>305367.15000000008</v>
      </c>
      <c r="C33" s="17">
        <v>168748.41</v>
      </c>
      <c r="D33" s="12">
        <f t="shared" si="0"/>
        <v>-0.44739173810935473</v>
      </c>
      <c r="E33" s="17">
        <v>943372.4499999996</v>
      </c>
      <c r="F33" s="17">
        <v>1389111.9</v>
      </c>
      <c r="G33" s="12">
        <f t="shared" si="1"/>
        <v>0.47249572530976547</v>
      </c>
    </row>
    <row r="34" spans="1:7" s="13" customFormat="1" x14ac:dyDescent="0.3">
      <c r="A34" s="11" t="s">
        <v>33</v>
      </c>
      <c r="B34" s="17">
        <v>211015.56</v>
      </c>
      <c r="C34" s="17">
        <v>114245.12999999999</v>
      </c>
      <c r="D34" s="12">
        <f t="shared" si="0"/>
        <v>-0.45859381175492464</v>
      </c>
      <c r="E34" s="17">
        <v>651891.5299999998</v>
      </c>
      <c r="F34" s="17">
        <v>940448.96999999974</v>
      </c>
      <c r="G34" s="12">
        <f t="shared" si="1"/>
        <v>0.44264640161837976</v>
      </c>
    </row>
    <row r="35" spans="1:7" s="13" customFormat="1" x14ac:dyDescent="0.3">
      <c r="A35" s="11" t="s">
        <v>34</v>
      </c>
      <c r="B35" s="17">
        <v>925032.33</v>
      </c>
      <c r="C35" s="17">
        <v>490273.67999999993</v>
      </c>
      <c r="D35" s="12">
        <f t="shared" si="0"/>
        <v>-0.46999292446351582</v>
      </c>
      <c r="E35" s="17">
        <v>2857707.4200000004</v>
      </c>
      <c r="F35" s="17">
        <v>4035859.91</v>
      </c>
      <c r="G35" s="12">
        <f t="shared" si="1"/>
        <v>0.41227190780783274</v>
      </c>
    </row>
    <row r="36" spans="1:7" s="13" customFormat="1" x14ac:dyDescent="0.3">
      <c r="A36" s="11" t="s">
        <v>35</v>
      </c>
      <c r="B36" s="17">
        <v>1849895.3</v>
      </c>
      <c r="C36" s="17">
        <v>1008889.9999999999</v>
      </c>
      <c r="D36" s="12">
        <f t="shared" si="0"/>
        <v>-0.4546231886745159</v>
      </c>
      <c r="E36" s="17">
        <v>5714891.660000002</v>
      </c>
      <c r="F36" s="17">
        <v>8305032.4999999972</v>
      </c>
      <c r="G36" s="12">
        <f t="shared" si="1"/>
        <v>0.45322658662613979</v>
      </c>
    </row>
    <row r="37" spans="1:7" s="13" customFormat="1" x14ac:dyDescent="0.3">
      <c r="A37" s="11" t="s">
        <v>36</v>
      </c>
      <c r="B37" s="17">
        <v>268948.10999999993</v>
      </c>
      <c r="C37" s="17">
        <v>147751.84</v>
      </c>
      <c r="D37" s="12">
        <f t="shared" si="0"/>
        <v>-0.45063068113771076</v>
      </c>
      <c r="E37" s="17">
        <v>830862.82999999984</v>
      </c>
      <c r="F37" s="17">
        <v>1216271.0700000003</v>
      </c>
      <c r="G37" s="12">
        <f t="shared" si="1"/>
        <v>0.46386506422486184</v>
      </c>
    </row>
    <row r="38" spans="1:7" s="13" customFormat="1" x14ac:dyDescent="0.3">
      <c r="A38" s="11" t="s">
        <v>37</v>
      </c>
      <c r="B38" s="17">
        <v>206616.41000000003</v>
      </c>
      <c r="C38" s="17">
        <v>113666.87999999998</v>
      </c>
      <c r="D38" s="12">
        <f t="shared" si="0"/>
        <v>-0.44986518737790504</v>
      </c>
      <c r="E38" s="17">
        <v>638301.20999999985</v>
      </c>
      <c r="F38" s="17">
        <v>935688.81</v>
      </c>
      <c r="G38" s="12">
        <f t="shared" si="1"/>
        <v>0.46590480378378141</v>
      </c>
    </row>
    <row r="39" spans="1:7" s="13" customFormat="1" x14ac:dyDescent="0.3">
      <c r="A39" s="11" t="s">
        <v>38</v>
      </c>
      <c r="B39" s="17">
        <v>194998.24</v>
      </c>
      <c r="C39" s="17">
        <v>106639.15000000001</v>
      </c>
      <c r="D39" s="12">
        <f t="shared" si="0"/>
        <v>-0.45312762822884955</v>
      </c>
      <c r="E39" s="17">
        <v>602409.15</v>
      </c>
      <c r="F39" s="17">
        <v>877837.56000000029</v>
      </c>
      <c r="G39" s="12">
        <f t="shared" si="1"/>
        <v>0.45721153139855231</v>
      </c>
    </row>
    <row r="40" spans="1:7" s="13" customFormat="1" x14ac:dyDescent="0.3">
      <c r="A40" s="11" t="s">
        <v>39</v>
      </c>
      <c r="B40" s="17">
        <v>268421.68000000005</v>
      </c>
      <c r="C40" s="17">
        <v>147961.37999999998</v>
      </c>
      <c r="D40" s="12">
        <f t="shared" si="0"/>
        <v>-0.44877261777066613</v>
      </c>
      <c r="E40" s="17">
        <v>829236.58</v>
      </c>
      <c r="F40" s="17">
        <v>1217996.02</v>
      </c>
      <c r="G40" s="12">
        <f t="shared" si="1"/>
        <v>0.4688160765893854</v>
      </c>
    </row>
    <row r="41" spans="1:7" s="13" customFormat="1" x14ac:dyDescent="0.3">
      <c r="A41" s="11" t="s">
        <v>40</v>
      </c>
      <c r="B41" s="17">
        <v>208144.13</v>
      </c>
      <c r="C41" s="17">
        <v>115518.51999999999</v>
      </c>
      <c r="D41" s="12">
        <f t="shared" si="0"/>
        <v>-0.44500707274329576</v>
      </c>
      <c r="E41" s="17">
        <v>643020.82999999996</v>
      </c>
      <c r="F41" s="17">
        <v>950931.18999999971</v>
      </c>
      <c r="G41" s="12">
        <f t="shared" si="1"/>
        <v>0.47884974426100602</v>
      </c>
    </row>
    <row r="42" spans="1:7" s="13" customFormat="1" x14ac:dyDescent="0.3">
      <c r="A42" s="11" t="s">
        <v>41</v>
      </c>
      <c r="B42" s="17">
        <v>654876.77</v>
      </c>
      <c r="C42" s="17">
        <v>349017.66000000003</v>
      </c>
      <c r="D42" s="12">
        <f t="shared" si="0"/>
        <v>-0.46704834254542271</v>
      </c>
      <c r="E42" s="17">
        <v>2023114.3399999999</v>
      </c>
      <c r="F42" s="17">
        <v>2873061.4999999986</v>
      </c>
      <c r="G42" s="12">
        <f t="shared" si="1"/>
        <v>0.42011820251345688</v>
      </c>
    </row>
    <row r="43" spans="1:7" s="13" customFormat="1" x14ac:dyDescent="0.3">
      <c r="A43" s="11" t="s">
        <v>42</v>
      </c>
      <c r="B43" s="17">
        <v>298928.58</v>
      </c>
      <c r="C43" s="17">
        <v>158363.96000000002</v>
      </c>
      <c r="D43" s="12">
        <f t="shared" si="0"/>
        <v>-0.47022810599106979</v>
      </c>
      <c r="E43" s="17">
        <v>923481.71</v>
      </c>
      <c r="F43" s="17">
        <v>1303628.6100000003</v>
      </c>
      <c r="G43" s="12">
        <f t="shared" si="1"/>
        <v>0.41164529398205452</v>
      </c>
    </row>
    <row r="44" spans="1:7" s="13" customFormat="1" x14ac:dyDescent="0.3">
      <c r="A44" s="11" t="s">
        <v>43</v>
      </c>
      <c r="B44" s="17">
        <v>298299.08</v>
      </c>
      <c r="C44" s="17">
        <v>164499.13</v>
      </c>
      <c r="D44" s="12">
        <f t="shared" si="0"/>
        <v>-0.44854295226120044</v>
      </c>
      <c r="E44" s="17">
        <v>921536.88000000024</v>
      </c>
      <c r="F44" s="17">
        <v>1354132.4099999995</v>
      </c>
      <c r="G44" s="12">
        <f t="shared" si="1"/>
        <v>0.46942834235782205</v>
      </c>
    </row>
    <row r="45" spans="1:7" s="13" customFormat="1" x14ac:dyDescent="0.3">
      <c r="A45" s="11" t="s">
        <v>44</v>
      </c>
      <c r="B45" s="17">
        <v>235941.61000000002</v>
      </c>
      <c r="C45" s="17">
        <v>129422.86999999997</v>
      </c>
      <c r="D45" s="12">
        <f t="shared" si="0"/>
        <v>-0.45146229187806275</v>
      </c>
      <c r="E45" s="17">
        <v>728895.69000000006</v>
      </c>
      <c r="F45" s="17">
        <v>1065389.9300000002</v>
      </c>
      <c r="G45" s="12">
        <f t="shared" si="1"/>
        <v>0.46164937537221551</v>
      </c>
    </row>
    <row r="46" spans="1:7" s="13" customFormat="1" x14ac:dyDescent="0.3">
      <c r="A46" s="11" t="s">
        <v>45</v>
      </c>
      <c r="B46" s="17">
        <v>192373.47</v>
      </c>
      <c r="C46" s="17">
        <v>104251.55</v>
      </c>
      <c r="D46" s="12">
        <f t="shared" si="0"/>
        <v>-0.45807730140751735</v>
      </c>
      <c r="E46" s="17">
        <v>594300.39</v>
      </c>
      <c r="F46" s="17">
        <v>858183.31999999983</v>
      </c>
      <c r="G46" s="12">
        <f t="shared" si="1"/>
        <v>0.44402281142706279</v>
      </c>
    </row>
    <row r="47" spans="1:7" s="13" customFormat="1" x14ac:dyDescent="0.3">
      <c r="A47" s="11" t="s">
        <v>46</v>
      </c>
      <c r="B47" s="17">
        <v>259851.59999999998</v>
      </c>
      <c r="C47" s="17">
        <v>139299.61000000002</v>
      </c>
      <c r="D47" s="12">
        <f t="shared" si="0"/>
        <v>-0.46392629485444759</v>
      </c>
      <c r="E47" s="17">
        <v>802761.0299999998</v>
      </c>
      <c r="F47" s="17">
        <v>1146693.6100000001</v>
      </c>
      <c r="G47" s="12">
        <f t="shared" si="1"/>
        <v>0.42843706551126481</v>
      </c>
    </row>
    <row r="48" spans="1:7" s="13" customFormat="1" x14ac:dyDescent="0.3">
      <c r="A48" s="11" t="s">
        <v>47</v>
      </c>
      <c r="B48" s="17">
        <v>315888.32000000007</v>
      </c>
      <c r="C48" s="17">
        <v>171754.55</v>
      </c>
      <c r="D48" s="12">
        <f t="shared" si="0"/>
        <v>-0.45628078303116759</v>
      </c>
      <c r="E48" s="17">
        <v>975875.45000000007</v>
      </c>
      <c r="F48" s="17">
        <v>1413857.9799999995</v>
      </c>
      <c r="G48" s="12">
        <f t="shared" si="1"/>
        <v>0.44880986605411533</v>
      </c>
    </row>
    <row r="49" spans="1:7" s="13" customFormat="1" x14ac:dyDescent="0.3">
      <c r="A49" s="11" t="s">
        <v>48</v>
      </c>
      <c r="B49" s="17">
        <v>603673.59999999998</v>
      </c>
      <c r="C49" s="17">
        <v>333525.59999999992</v>
      </c>
      <c r="D49" s="12">
        <f t="shared" si="0"/>
        <v>-0.44750673211483838</v>
      </c>
      <c r="E49" s="17">
        <v>1864932.1699999995</v>
      </c>
      <c r="F49" s="17">
        <v>2745533.1900000018</v>
      </c>
      <c r="G49" s="12">
        <f t="shared" si="1"/>
        <v>0.47218930219859012</v>
      </c>
    </row>
    <row r="50" spans="1:7" s="13" customFormat="1" x14ac:dyDescent="0.3">
      <c r="A50" s="11" t="s">
        <v>49</v>
      </c>
      <c r="B50" s="17">
        <v>236317.08000000007</v>
      </c>
      <c r="C50" s="17">
        <v>132862.21999999997</v>
      </c>
      <c r="D50" s="12">
        <f t="shared" si="0"/>
        <v>-0.43777986762531118</v>
      </c>
      <c r="E50" s="17">
        <v>730055.66999999993</v>
      </c>
      <c r="F50" s="17">
        <v>1093701.93</v>
      </c>
      <c r="G50" s="12">
        <f t="shared" si="1"/>
        <v>0.49810757582363552</v>
      </c>
    </row>
    <row r="51" spans="1:7" s="13" customFormat="1" x14ac:dyDescent="0.3">
      <c r="A51" s="11" t="s">
        <v>50</v>
      </c>
      <c r="B51" s="17">
        <v>5768634.6300000008</v>
      </c>
      <c r="C51" s="17">
        <v>3172824.1100000008</v>
      </c>
      <c r="D51" s="12">
        <f t="shared" si="0"/>
        <v>-0.44998698764875655</v>
      </c>
      <c r="E51" s="17">
        <v>17821074.420000002</v>
      </c>
      <c r="F51" s="17">
        <v>26118216.199999973</v>
      </c>
      <c r="G51" s="12">
        <f t="shared" si="1"/>
        <v>0.46558033396058107</v>
      </c>
    </row>
    <row r="52" spans="1:7" s="13" customFormat="1" x14ac:dyDescent="0.3">
      <c r="A52" s="11" t="s">
        <v>51</v>
      </c>
      <c r="B52" s="17">
        <v>211538.29000000004</v>
      </c>
      <c r="C52" s="17">
        <v>114480.87999999998</v>
      </c>
      <c r="D52" s="12">
        <f t="shared" si="0"/>
        <v>-0.45881721933178166</v>
      </c>
      <c r="E52" s="17">
        <v>653506.40000000026</v>
      </c>
      <c r="F52" s="17">
        <v>942389.49999999988</v>
      </c>
      <c r="G52" s="12">
        <f t="shared" si="1"/>
        <v>0.44205091181968448</v>
      </c>
    </row>
    <row r="53" spans="1:7" s="13" customFormat="1" x14ac:dyDescent="0.3">
      <c r="A53" s="11" t="s">
        <v>52</v>
      </c>
      <c r="B53" s="17">
        <v>189498.39</v>
      </c>
      <c r="C53" s="17">
        <v>103842.53000000001</v>
      </c>
      <c r="D53" s="12">
        <f t="shared" si="0"/>
        <v>-0.45201365563053064</v>
      </c>
      <c r="E53" s="17">
        <v>585418.40999999992</v>
      </c>
      <c r="F53" s="17">
        <v>854816.41999999958</v>
      </c>
      <c r="G53" s="12">
        <f t="shared" si="1"/>
        <v>0.46018028370511899</v>
      </c>
    </row>
    <row r="54" spans="1:7" s="13" customFormat="1" x14ac:dyDescent="0.3">
      <c r="A54" s="11" t="s">
        <v>53</v>
      </c>
      <c r="B54" s="17">
        <v>202912.97999999998</v>
      </c>
      <c r="C54" s="17">
        <v>111964.34999999999</v>
      </c>
      <c r="D54" s="12">
        <f t="shared" si="0"/>
        <v>-0.44821494415980678</v>
      </c>
      <c r="E54" s="17">
        <v>626860.28999999992</v>
      </c>
      <c r="F54" s="17">
        <v>921673.76000000013</v>
      </c>
      <c r="G54" s="12">
        <f t="shared" si="1"/>
        <v>0.47030171587356451</v>
      </c>
    </row>
    <row r="55" spans="1:7" s="13" customFormat="1" x14ac:dyDescent="0.3">
      <c r="A55" s="11" t="s">
        <v>54</v>
      </c>
      <c r="B55" s="17">
        <v>200118.91000000003</v>
      </c>
      <c r="C55" s="17">
        <v>110513.68000000001</v>
      </c>
      <c r="D55" s="12">
        <f t="shared" si="0"/>
        <v>-0.44775993433104355</v>
      </c>
      <c r="E55" s="17">
        <v>618228.4700000002</v>
      </c>
      <c r="F55" s="17">
        <v>909732.05000000028</v>
      </c>
      <c r="G55" s="12">
        <f t="shared" si="1"/>
        <v>0.47151432544023719</v>
      </c>
    </row>
    <row r="56" spans="1:7" s="13" customFormat="1" x14ac:dyDescent="0.3">
      <c r="A56" s="11" t="s">
        <v>55</v>
      </c>
      <c r="B56" s="17">
        <v>407467.91000000009</v>
      </c>
      <c r="C56" s="17">
        <v>223185.2</v>
      </c>
      <c r="D56" s="12">
        <f t="shared" si="0"/>
        <v>-0.45226312422983206</v>
      </c>
      <c r="E56" s="17">
        <v>1258792.8199999998</v>
      </c>
      <c r="F56" s="17">
        <v>1837227.46</v>
      </c>
      <c r="G56" s="12">
        <f t="shared" si="1"/>
        <v>0.45951536329862464</v>
      </c>
    </row>
    <row r="57" spans="1:7" s="13" customFormat="1" x14ac:dyDescent="0.3">
      <c r="A57" s="11" t="s">
        <v>56</v>
      </c>
      <c r="B57" s="17">
        <v>300610.94000000006</v>
      </c>
      <c r="C57" s="17">
        <v>170787.43999999997</v>
      </c>
      <c r="D57" s="12">
        <f t="shared" si="0"/>
        <v>-0.43186552026350089</v>
      </c>
      <c r="E57" s="17">
        <v>928678.9800000001</v>
      </c>
      <c r="F57" s="17">
        <v>1405896.7000000004</v>
      </c>
      <c r="G57" s="12">
        <f t="shared" si="1"/>
        <v>0.51386725690722557</v>
      </c>
    </row>
    <row r="58" spans="1:7" s="13" customFormat="1" x14ac:dyDescent="0.3">
      <c r="A58" s="11" t="s">
        <v>57</v>
      </c>
      <c r="B58" s="17">
        <v>199231.73</v>
      </c>
      <c r="C58" s="17">
        <v>109308.79000000002</v>
      </c>
      <c r="D58" s="12">
        <f t="shared" si="0"/>
        <v>-0.45134848751250611</v>
      </c>
      <c r="E58" s="17">
        <v>615487.67000000004</v>
      </c>
      <c r="F58" s="17">
        <v>899813.69000000029</v>
      </c>
      <c r="G58" s="12">
        <f t="shared" si="1"/>
        <v>0.46195242221505461</v>
      </c>
    </row>
    <row r="59" spans="1:7" s="13" customFormat="1" x14ac:dyDescent="0.3">
      <c r="A59" s="11" t="s">
        <v>58</v>
      </c>
      <c r="B59" s="17">
        <v>245590.29</v>
      </c>
      <c r="C59" s="17">
        <v>132602.29</v>
      </c>
      <c r="D59" s="12">
        <f t="shared" si="0"/>
        <v>-0.46006704906777873</v>
      </c>
      <c r="E59" s="17">
        <v>758703.42</v>
      </c>
      <c r="F59" s="17">
        <v>1091562.3099999998</v>
      </c>
      <c r="G59" s="12">
        <f t="shared" si="1"/>
        <v>0.43872069273129122</v>
      </c>
    </row>
    <row r="60" spans="1:7" s="13" customFormat="1" x14ac:dyDescent="0.3">
      <c r="A60" s="11" t="s">
        <v>59</v>
      </c>
      <c r="B60" s="17">
        <v>566794.39</v>
      </c>
      <c r="C60" s="17">
        <v>308759.24000000005</v>
      </c>
      <c r="D60" s="12">
        <f t="shared" si="0"/>
        <v>-0.45525353558986348</v>
      </c>
      <c r="E60" s="17">
        <v>1751000.9900000005</v>
      </c>
      <c r="F60" s="17">
        <v>2541660.1700000009</v>
      </c>
      <c r="G60" s="12">
        <f t="shared" si="1"/>
        <v>0.45154696343147149</v>
      </c>
    </row>
    <row r="61" spans="1:7" s="13" customFormat="1" x14ac:dyDescent="0.3">
      <c r="A61" s="11" t="s">
        <v>60</v>
      </c>
      <c r="B61" s="17">
        <v>373110.39000000007</v>
      </c>
      <c r="C61" s="17">
        <v>203864.98000000004</v>
      </c>
      <c r="D61" s="12">
        <f t="shared" si="0"/>
        <v>-0.45360679985352326</v>
      </c>
      <c r="E61" s="17">
        <v>1152651.95</v>
      </c>
      <c r="F61" s="17">
        <v>1678186.07</v>
      </c>
      <c r="G61" s="12">
        <f t="shared" si="1"/>
        <v>0.45593478586489189</v>
      </c>
    </row>
    <row r="62" spans="1:7" s="13" customFormat="1" x14ac:dyDescent="0.3">
      <c r="A62" s="11" t="s">
        <v>61</v>
      </c>
      <c r="B62" s="17">
        <v>199912.75</v>
      </c>
      <c r="C62" s="17">
        <v>107797.67</v>
      </c>
      <c r="D62" s="12">
        <f t="shared" si="0"/>
        <v>-0.46077641371048117</v>
      </c>
      <c r="E62" s="17">
        <v>617591.57000000007</v>
      </c>
      <c r="F62" s="17">
        <v>887374.37999999989</v>
      </c>
      <c r="G62" s="12">
        <f t="shared" si="1"/>
        <v>0.43683046062302933</v>
      </c>
    </row>
    <row r="63" spans="1:7" s="13" customFormat="1" x14ac:dyDescent="0.3">
      <c r="A63" s="11" t="s">
        <v>62</v>
      </c>
      <c r="B63" s="17">
        <v>442863.54</v>
      </c>
      <c r="C63" s="17">
        <v>247002.56</v>
      </c>
      <c r="D63" s="12">
        <f t="shared" si="0"/>
        <v>-0.44226034051030705</v>
      </c>
      <c r="E63" s="17">
        <v>1368140.7599999998</v>
      </c>
      <c r="F63" s="17">
        <v>2033288.4600000004</v>
      </c>
      <c r="G63" s="12">
        <f t="shared" si="1"/>
        <v>0.48616905471042382</v>
      </c>
    </row>
    <row r="64" spans="1:7" s="13" customFormat="1" x14ac:dyDescent="0.3">
      <c r="A64" s="11" t="s">
        <v>63</v>
      </c>
      <c r="B64" s="17">
        <v>214958.26</v>
      </c>
      <c r="C64" s="17">
        <v>116584.34999999998</v>
      </c>
      <c r="D64" s="12">
        <f t="shared" si="0"/>
        <v>-0.45764191615618788</v>
      </c>
      <c r="E64" s="17">
        <v>664071.64999999991</v>
      </c>
      <c r="F64" s="17">
        <v>959705.11000000022</v>
      </c>
      <c r="G64" s="12">
        <f t="shared" si="1"/>
        <v>0.44518307625389575</v>
      </c>
    </row>
    <row r="65" spans="1:7" s="13" customFormat="1" x14ac:dyDescent="0.3">
      <c r="A65" s="11" t="s">
        <v>64</v>
      </c>
      <c r="B65" s="17">
        <v>199853.89</v>
      </c>
      <c r="C65" s="17">
        <v>106814.40999999997</v>
      </c>
      <c r="D65" s="12">
        <f t="shared" si="0"/>
        <v>-0.46553749841947056</v>
      </c>
      <c r="E65" s="17">
        <v>617409.66999999993</v>
      </c>
      <c r="F65" s="17">
        <v>879280.46000000031</v>
      </c>
      <c r="G65" s="12">
        <f t="shared" si="1"/>
        <v>0.4241442962822406</v>
      </c>
    </row>
    <row r="66" spans="1:7" s="13" customFormat="1" x14ac:dyDescent="0.3">
      <c r="A66" s="11" t="s">
        <v>65</v>
      </c>
      <c r="B66" s="17">
        <v>458350.76999999996</v>
      </c>
      <c r="C66" s="17">
        <v>246506.92</v>
      </c>
      <c r="D66" s="12">
        <f t="shared" si="0"/>
        <v>-0.46218718035534223</v>
      </c>
      <c r="E66" s="17">
        <v>1415985.5699999998</v>
      </c>
      <c r="F66" s="17">
        <v>2029208.3199999998</v>
      </c>
      <c r="G66" s="12">
        <f t="shared" si="1"/>
        <v>0.43307132713223906</v>
      </c>
    </row>
    <row r="67" spans="1:7" s="13" customFormat="1" x14ac:dyDescent="0.3">
      <c r="A67" s="11" t="s">
        <v>66</v>
      </c>
      <c r="B67" s="17">
        <v>231170.64</v>
      </c>
      <c r="C67" s="17">
        <v>126664.59000000001</v>
      </c>
      <c r="D67" s="12">
        <f t="shared" si="0"/>
        <v>-0.45207319580029715</v>
      </c>
      <c r="E67" s="17">
        <v>714156.70000000007</v>
      </c>
      <c r="F67" s="17">
        <v>1042683.94</v>
      </c>
      <c r="G67" s="12">
        <f t="shared" si="1"/>
        <v>0.46002122503366527</v>
      </c>
    </row>
    <row r="68" spans="1:7" s="13" customFormat="1" x14ac:dyDescent="0.3">
      <c r="A68" s="11" t="s">
        <v>67</v>
      </c>
      <c r="B68" s="17">
        <v>256718.84000000003</v>
      </c>
      <c r="C68" s="17">
        <v>144695.32999999999</v>
      </c>
      <c r="D68" s="12">
        <f t="shared" si="0"/>
        <v>-0.43636653235111234</v>
      </c>
      <c r="E68" s="17">
        <v>793082.94000000018</v>
      </c>
      <c r="F68" s="17">
        <v>1191110.4500000002</v>
      </c>
      <c r="G68" s="12">
        <f t="shared" si="1"/>
        <v>0.50187375106063925</v>
      </c>
    </row>
    <row r="69" spans="1:7" s="13" customFormat="1" x14ac:dyDescent="0.3">
      <c r="A69" s="11" t="s">
        <v>68</v>
      </c>
      <c r="B69" s="17">
        <v>194144.20000000004</v>
      </c>
      <c r="C69" s="17">
        <v>105764.66999999998</v>
      </c>
      <c r="D69" s="12">
        <f t="shared" si="0"/>
        <v>-0.45522621844999767</v>
      </c>
      <c r="E69" s="17">
        <v>599770.69000000018</v>
      </c>
      <c r="F69" s="17">
        <v>870639.18999999948</v>
      </c>
      <c r="G69" s="12">
        <f t="shared" si="1"/>
        <v>0.45162010167585742</v>
      </c>
    </row>
    <row r="70" spans="1:7" s="13" customFormat="1" x14ac:dyDescent="0.3">
      <c r="A70" s="11" t="s">
        <v>69</v>
      </c>
      <c r="B70" s="17">
        <v>215337.38999999996</v>
      </c>
      <c r="C70" s="17">
        <v>117436.64999999997</v>
      </c>
      <c r="D70" s="12">
        <f t="shared" si="0"/>
        <v>-0.4546388344355804</v>
      </c>
      <c r="E70" s="17">
        <v>665242.97</v>
      </c>
      <c r="F70" s="17">
        <v>966720.9600000002</v>
      </c>
      <c r="G70" s="12">
        <f t="shared" si="1"/>
        <v>0.45318478149419628</v>
      </c>
    </row>
    <row r="71" spans="1:7" s="13" customFormat="1" x14ac:dyDescent="0.3">
      <c r="A71" s="11" t="s">
        <v>70</v>
      </c>
      <c r="B71" s="17">
        <v>363307.07</v>
      </c>
      <c r="C71" s="17">
        <v>196132.04</v>
      </c>
      <c r="D71" s="12">
        <f t="shared" ref="D71:D84" si="2">+(C71/B71)-1</f>
        <v>-0.4601480229933318</v>
      </c>
      <c r="E71" s="17">
        <v>1122366.5700000005</v>
      </c>
      <c r="F71" s="17">
        <v>1614529.7299999997</v>
      </c>
      <c r="G71" s="12">
        <f t="shared" ref="G71:G83" si="3">+(F71/E71)-1</f>
        <v>0.43850482823984938</v>
      </c>
    </row>
    <row r="72" spans="1:7" s="13" customFormat="1" x14ac:dyDescent="0.3">
      <c r="A72" s="11" t="s">
        <v>71</v>
      </c>
      <c r="B72" s="17">
        <v>239144.33000000002</v>
      </c>
      <c r="C72" s="17">
        <v>129523.62999999999</v>
      </c>
      <c r="D72" s="12">
        <f t="shared" si="2"/>
        <v>-0.45838720073354877</v>
      </c>
      <c r="E72" s="17">
        <v>738789.87999999989</v>
      </c>
      <c r="F72" s="17">
        <v>1066219.2300000002</v>
      </c>
      <c r="G72" s="12">
        <f t="shared" si="3"/>
        <v>0.44319685321082147</v>
      </c>
    </row>
    <row r="73" spans="1:7" s="13" customFormat="1" x14ac:dyDescent="0.3">
      <c r="A73" s="11" t="s">
        <v>72</v>
      </c>
      <c r="B73" s="17">
        <v>371972.83000000007</v>
      </c>
      <c r="C73" s="17">
        <v>203016.73999999996</v>
      </c>
      <c r="D73" s="12">
        <f t="shared" si="2"/>
        <v>-0.45421621251208077</v>
      </c>
      <c r="E73" s="17">
        <v>1149137.76</v>
      </c>
      <c r="F73" s="17">
        <v>1671203.4900000007</v>
      </c>
      <c r="G73" s="12">
        <f t="shared" si="3"/>
        <v>0.4543108304090544</v>
      </c>
    </row>
    <row r="74" spans="1:7" s="13" customFormat="1" x14ac:dyDescent="0.3">
      <c r="A74" s="11" t="s">
        <v>73</v>
      </c>
      <c r="B74" s="17">
        <v>833879.76000000024</v>
      </c>
      <c r="C74" s="17">
        <v>456325.73</v>
      </c>
      <c r="D74" s="12">
        <f t="shared" si="2"/>
        <v>-0.45276795062156217</v>
      </c>
      <c r="E74" s="17">
        <v>2576109.2899999991</v>
      </c>
      <c r="F74" s="17">
        <v>3756405.5300000003</v>
      </c>
      <c r="G74" s="12">
        <f t="shared" si="3"/>
        <v>0.45817009572602463</v>
      </c>
    </row>
    <row r="75" spans="1:7" s="13" customFormat="1" x14ac:dyDescent="0.3">
      <c r="A75" s="11" t="s">
        <v>74</v>
      </c>
      <c r="B75" s="17">
        <v>218183.01</v>
      </c>
      <c r="C75" s="17">
        <v>119252.00000000001</v>
      </c>
      <c r="D75" s="12">
        <f t="shared" si="2"/>
        <v>-0.45343131896475342</v>
      </c>
      <c r="E75" s="17">
        <v>674034.00999999978</v>
      </c>
      <c r="F75" s="17">
        <v>981664.75000000012</v>
      </c>
      <c r="G75" s="12">
        <f t="shared" si="3"/>
        <v>0.45640240022903367</v>
      </c>
    </row>
    <row r="76" spans="1:7" s="13" customFormat="1" x14ac:dyDescent="0.3">
      <c r="A76" s="11" t="s">
        <v>75</v>
      </c>
      <c r="B76" s="17">
        <v>239471.98</v>
      </c>
      <c r="C76" s="17">
        <v>129954.79</v>
      </c>
      <c r="D76" s="12">
        <f t="shared" si="2"/>
        <v>-0.45732778423596787</v>
      </c>
      <c r="E76" s="17">
        <v>739802.04</v>
      </c>
      <c r="F76" s="17">
        <v>1069768.5499999998</v>
      </c>
      <c r="G76" s="12">
        <f t="shared" si="3"/>
        <v>0.44602000556797572</v>
      </c>
    </row>
    <row r="77" spans="1:7" s="13" customFormat="1" x14ac:dyDescent="0.3">
      <c r="A77" s="11" t="s">
        <v>76</v>
      </c>
      <c r="B77" s="17">
        <v>198841.50000000003</v>
      </c>
      <c r="C77" s="17">
        <v>108950.15</v>
      </c>
      <c r="D77" s="12">
        <f t="shared" si="2"/>
        <v>-0.45207539673559105</v>
      </c>
      <c r="E77" s="17">
        <v>614282.15</v>
      </c>
      <c r="F77" s="17">
        <v>896861.49000000011</v>
      </c>
      <c r="G77" s="12">
        <f t="shared" si="3"/>
        <v>0.46001554822975099</v>
      </c>
    </row>
    <row r="78" spans="1:7" s="13" customFormat="1" x14ac:dyDescent="0.3">
      <c r="A78" s="11" t="s">
        <v>77</v>
      </c>
      <c r="B78" s="17">
        <v>440787.33999999985</v>
      </c>
      <c r="C78" s="17">
        <v>243535.03999999998</v>
      </c>
      <c r="D78" s="12">
        <f t="shared" si="2"/>
        <v>-0.44749992139066408</v>
      </c>
      <c r="E78" s="17">
        <v>1361726.69</v>
      </c>
      <c r="F78" s="17">
        <v>2004744.2399999995</v>
      </c>
      <c r="G78" s="12">
        <f t="shared" si="3"/>
        <v>0.47220749561720021</v>
      </c>
    </row>
    <row r="79" spans="1:7" s="13" customFormat="1" x14ac:dyDescent="0.3">
      <c r="A79" s="11" t="s">
        <v>78</v>
      </c>
      <c r="B79" s="17">
        <v>279067.98</v>
      </c>
      <c r="C79" s="17">
        <v>160245.82000000004</v>
      </c>
      <c r="D79" s="12">
        <f t="shared" si="2"/>
        <v>-0.42578213380123353</v>
      </c>
      <c r="E79" s="17">
        <v>862126.22999999986</v>
      </c>
      <c r="F79" s="17">
        <v>1319119.7499999998</v>
      </c>
      <c r="G79" s="12">
        <f t="shared" si="3"/>
        <v>0.53007727186307729</v>
      </c>
    </row>
    <row r="80" spans="1:7" s="13" customFormat="1" x14ac:dyDescent="0.3">
      <c r="A80" s="11" t="s">
        <v>79</v>
      </c>
      <c r="B80" s="17">
        <v>193220.18</v>
      </c>
      <c r="C80" s="17">
        <v>105702.24000000002</v>
      </c>
      <c r="D80" s="12">
        <f t="shared" si="2"/>
        <v>-0.45294409724698514</v>
      </c>
      <c r="E80" s="17">
        <v>596916.16000000038</v>
      </c>
      <c r="F80" s="17">
        <v>870125.12999999977</v>
      </c>
      <c r="G80" s="12">
        <f t="shared" si="3"/>
        <v>0.45770074309933118</v>
      </c>
    </row>
    <row r="81" spans="1:7" s="13" customFormat="1" x14ac:dyDescent="0.3">
      <c r="A81" s="11" t="s">
        <v>80</v>
      </c>
      <c r="B81" s="17">
        <v>253604.47000000003</v>
      </c>
      <c r="C81" s="17">
        <v>139823.46</v>
      </c>
      <c r="D81" s="12">
        <f t="shared" si="2"/>
        <v>-0.44865538056170706</v>
      </c>
      <c r="E81" s="17">
        <v>783461.66999999993</v>
      </c>
      <c r="F81" s="17">
        <v>1151005.9199999997</v>
      </c>
      <c r="G81" s="12">
        <f t="shared" si="3"/>
        <v>0.46912856630242006</v>
      </c>
    </row>
    <row r="82" spans="1:7" s="13" customFormat="1" x14ac:dyDescent="0.3">
      <c r="A82" s="11" t="s">
        <v>81</v>
      </c>
      <c r="B82" s="17">
        <v>201249.06</v>
      </c>
      <c r="C82" s="17">
        <v>109558.64000000001</v>
      </c>
      <c r="D82" s="12">
        <f t="shared" si="2"/>
        <v>-0.45560669947973909</v>
      </c>
      <c r="E82" s="17">
        <v>621719.82999999984</v>
      </c>
      <c r="F82" s="17">
        <v>901870.38000000012</v>
      </c>
      <c r="G82" s="12">
        <f t="shared" si="3"/>
        <v>0.45060578170717247</v>
      </c>
    </row>
    <row r="83" spans="1:7" s="13" customFormat="1" ht="14.25" thickBot="1" x14ac:dyDescent="0.35">
      <c r="A83" s="14" t="s">
        <v>82</v>
      </c>
      <c r="B83" s="18">
        <v>782923.25000000012</v>
      </c>
      <c r="C83" s="18">
        <v>424519.54000000004</v>
      </c>
      <c r="D83" s="15">
        <f t="shared" si="2"/>
        <v>-0.45777630182779738</v>
      </c>
      <c r="E83" s="18">
        <v>2418689.08</v>
      </c>
      <c r="F83" s="18">
        <v>3494581.8099999996</v>
      </c>
      <c r="G83" s="15">
        <f t="shared" si="3"/>
        <v>0.44482473538930423</v>
      </c>
    </row>
    <row r="84" spans="1:7" s="13" customFormat="1" ht="14.25" thickBot="1" x14ac:dyDescent="0.35">
      <c r="A84" s="22" t="s">
        <v>95</v>
      </c>
      <c r="B84" s="19">
        <f>SUM(B6:B83)</f>
        <v>36812957.640000001</v>
      </c>
      <c r="C84" s="20">
        <f>SUM(C6:C83)</f>
        <v>20148343.339999996</v>
      </c>
      <c r="D84" s="16">
        <f t="shared" si="2"/>
        <v>-0.4526833856427952</v>
      </c>
      <c r="E84" s="20">
        <f>SUM(E6:E83)</f>
        <v>113726470.86000004</v>
      </c>
      <c r="F84" s="20">
        <f>SUM(F6:F83)</f>
        <v>165858166.14000002</v>
      </c>
      <c r="G84" s="16">
        <f>+(F84/E84)-1</f>
        <v>0.45839543675082739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Consolidado</vt:lpstr>
      <vt:lpstr>Cop. Nacional</vt:lpstr>
      <vt:lpstr>Cop. Ing. Brutos</vt:lpstr>
      <vt:lpstr>Cop. Inmobiliario</vt:lpstr>
      <vt:lpstr>Cop. Automotor</vt:lpstr>
      <vt:lpstr>Garantías</vt:lpstr>
      <vt:lpstr>Fo.Fe.So.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Dir.Gral.Relaciones Fiscales con Munic. MEHyF</dc:creator>
  <cp:lastModifiedBy>Anabella C</cp:lastModifiedBy>
  <cp:lastPrinted>2016-05-26T11:46:30Z</cp:lastPrinted>
  <dcterms:created xsi:type="dcterms:W3CDTF">2016-03-17T22:00:15Z</dcterms:created>
  <dcterms:modified xsi:type="dcterms:W3CDTF">2016-07-28T22:11:31Z</dcterms:modified>
</cp:coreProperties>
</file>