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bookViews>
  <sheets>
    <sheet name="Caratula" sheetId="37" r:id="rId1"/>
    <sheet name="Aldea Asunción" sheetId="2" r:id="rId2"/>
    <sheet name="Aldea Protestante" sheetId="3" r:id="rId3"/>
    <sheet name="Aldea San Juan" sheetId="4" r:id="rId4"/>
    <sheet name="Aldea Spatzenkutter" sheetId="5" r:id="rId5"/>
    <sheet name="Colonia Avigdor" sheetId="6" r:id="rId6"/>
    <sheet name="Colonia Crespo" sheetId="7" r:id="rId7"/>
    <sheet name="Colonia Ensayo" sheetId="8" r:id="rId8"/>
    <sheet name="Comuna Tala" sheetId="9" r:id="rId9"/>
    <sheet name="Durazno" sheetId="10" r:id="rId10"/>
    <sheet name="El Cimarrón" sheetId="11" r:id="rId11"/>
    <sheet name="El Palenque" sheetId="12" r:id="rId12"/>
    <sheet name="El Solar" sheetId="13" r:id="rId13"/>
    <sheet name="Estación Sosa" sheetId="14" r:id="rId14"/>
    <sheet name="General Roca" sheetId="15" r:id="rId15"/>
    <sheet name="General Racedo" sheetId="16" r:id="rId16"/>
    <sheet name="Gobernador Sola" sheetId="17" r:id="rId17"/>
    <sheet name="Guardamonte" sheetId="18" r:id="rId18"/>
    <sheet name="Ingeniero Sajaroff" sheetId="19" r:id="rId19"/>
    <sheet name="Irazusta" sheetId="20" r:id="rId20"/>
    <sheet name="Jubileo" sheetId="21" r:id="rId21"/>
    <sheet name="La Clarita" sheetId="22" r:id="rId22"/>
    <sheet name="La Picada" sheetId="23" r:id="rId23"/>
    <sheet name="Las Garzas" sheetId="24" r:id="rId24"/>
    <sheet name="Las Moscas" sheetId="25" r:id="rId25"/>
    <sheet name="Líbaros" sheetId="26" r:id="rId26"/>
    <sheet name="Nueva Escocia" sheetId="27" r:id="rId27"/>
    <sheet name="Paraje las Tunas" sheetId="28" r:id="rId28"/>
    <sheet name="Rocamora" sheetId="29" r:id="rId29"/>
    <sheet name="San Marcial" sheetId="30" r:id="rId30"/>
    <sheet name="Sauce Montrull" sheetId="31" r:id="rId31"/>
    <sheet name="Sauce Pinto" sheetId="32" r:id="rId32"/>
    <sheet name="Tezanos Pinto" sheetId="33" r:id="rId33"/>
    <sheet name="Villa Fontana" sheetId="34" r:id="rId34"/>
    <sheet name="XX de Septiembre" sheetId="35" r:id="rId35"/>
  </sheets>
  <definedNames>
    <definedName name="_xlnm._FilterDatabase" localSheetId="0" hidden="1">Caratula!$D$14:$F$67</definedName>
    <definedName name="_xlnm.Print_Area" localSheetId="1">'Aldea Asunción'!$A$1:$L$48</definedName>
    <definedName name="_xlnm.Print_Area" localSheetId="2">'Aldea Protestante'!$A$1:$L$48</definedName>
    <definedName name="_xlnm.Print_Area" localSheetId="3">'Aldea San Juan'!$A$1:$L$48</definedName>
    <definedName name="_xlnm.Print_Area" localSheetId="4">'Aldea Spatzenkutter'!$A$1:$L$48</definedName>
    <definedName name="_xlnm.Print_Area" localSheetId="5">'Colonia Avigdor'!$A$1:$L$50</definedName>
    <definedName name="_xlnm.Print_Area" localSheetId="6">'Colonia Crespo'!$A$1:$L$44</definedName>
    <definedName name="_xlnm.Print_Area" localSheetId="7">'Colonia Ensayo'!$A$1:$L$48</definedName>
    <definedName name="_xlnm.Print_Area" localSheetId="8">'Comuna Tala'!$A$1:$L$48</definedName>
    <definedName name="_xlnm.Print_Area" localSheetId="9">Durazno!$A$1:$L$43</definedName>
    <definedName name="_xlnm.Print_Area" localSheetId="10">'El Cimarrón'!$A$1:$L$48</definedName>
    <definedName name="_xlnm.Print_Area" localSheetId="11">'El Palenque'!$A$1:$L$48</definedName>
    <definedName name="_xlnm.Print_Area" localSheetId="12">'El Solar'!$A$1:$L$47</definedName>
    <definedName name="_xlnm.Print_Area" localSheetId="13">'Estación Sosa'!$A$1:$L$48</definedName>
    <definedName name="_xlnm.Print_Area" localSheetId="15">'General Racedo'!$A$1:$L$48</definedName>
    <definedName name="_xlnm.Print_Area" localSheetId="14">'General Roca'!$A$1:$L$48</definedName>
    <definedName name="_xlnm.Print_Area" localSheetId="16">'Gobernador Sola'!$A$1:$L$44</definedName>
    <definedName name="_xlnm.Print_Area" localSheetId="17">Guardamonte!$A$1:$L$48</definedName>
    <definedName name="_xlnm.Print_Area" localSheetId="18">'Ingeniero Sajaroff'!$A$1:$L$48</definedName>
    <definedName name="_xlnm.Print_Area" localSheetId="19">Irazusta!$A$1:$L$48</definedName>
    <definedName name="_xlnm.Print_Area" localSheetId="20">Jubileo!$A$1:$L$48</definedName>
    <definedName name="_xlnm.Print_Area" localSheetId="21">'La Clarita'!$A$1:$L$48</definedName>
    <definedName name="_xlnm.Print_Area" localSheetId="22">'La Picada'!$A$1:$L$44</definedName>
    <definedName name="_xlnm.Print_Area" localSheetId="23">'Las Garzas'!$A$1:$L$44</definedName>
    <definedName name="_xlnm.Print_Area" localSheetId="24">'Las Moscas'!$A$1:$L$46</definedName>
    <definedName name="_xlnm.Print_Area" localSheetId="25">Líbaros!$A$1:$L$46</definedName>
    <definedName name="_xlnm.Print_Area" localSheetId="26">'Nueva Escocia'!$A$1:$L$49</definedName>
    <definedName name="_xlnm.Print_Area" localSheetId="27">'Paraje las Tunas'!$A$1:$L$47</definedName>
    <definedName name="_xlnm.Print_Area" localSheetId="28">Rocamora!$A$1:$L$46</definedName>
    <definedName name="_xlnm.Print_Area" localSheetId="29">'San Marcial'!$A$1:$L$46</definedName>
    <definedName name="_xlnm.Print_Area" localSheetId="30">'Sauce Montrull'!$A$1:$L$44</definedName>
    <definedName name="_xlnm.Print_Area" localSheetId="31">'Sauce Pinto'!$A$1:$L$48</definedName>
    <definedName name="_xlnm.Print_Area" localSheetId="32">'Tezanos Pinto'!$A$1:$L$48</definedName>
    <definedName name="_xlnm.Print_Area" localSheetId="33">'Villa Fontana'!$A$1:$L$47</definedName>
    <definedName name="_xlnm.Print_Area" localSheetId="34">'XX de Septiembre'!$A$1:$L$48</definedName>
  </definedNames>
  <calcPr calcId="152511"/>
</workbook>
</file>

<file path=xl/calcChain.xml><?xml version="1.0" encoding="utf-8"?>
<calcChain xmlns="http://schemas.openxmlformats.org/spreadsheetml/2006/main">
  <c r="H4" i="37" l="1"/>
  <c r="L36" i="35" l="1"/>
  <c r="L33" i="35"/>
  <c r="L29" i="35"/>
  <c r="L25" i="35"/>
  <c r="L19" i="35"/>
  <c r="L16" i="35"/>
  <c r="L11" i="35"/>
  <c r="L39" i="35" s="1"/>
  <c r="L35" i="34" l="1"/>
  <c r="L32" i="34"/>
  <c r="L28" i="34"/>
  <c r="L24" i="34"/>
  <c r="L18" i="34"/>
  <c r="L15" i="34"/>
  <c r="L38" i="34" s="1"/>
  <c r="L11" i="34"/>
  <c r="L36" i="33" l="1"/>
  <c r="L33" i="33"/>
  <c r="L29" i="33"/>
  <c r="L25" i="33"/>
  <c r="L19" i="33"/>
  <c r="L16" i="33"/>
  <c r="L11" i="33"/>
  <c r="L39" i="33" s="1"/>
  <c r="L36" i="32" l="1"/>
  <c r="L33" i="32"/>
  <c r="L29" i="32"/>
  <c r="L25" i="32"/>
  <c r="L19" i="32"/>
  <c r="L16" i="32"/>
  <c r="L13" i="32"/>
  <c r="L11" i="32"/>
  <c r="L39" i="32" s="1"/>
  <c r="L36" i="31" l="1"/>
  <c r="L33" i="31"/>
  <c r="L29" i="31"/>
  <c r="L25" i="31"/>
  <c r="L19" i="31"/>
  <c r="L16" i="31"/>
  <c r="L39" i="31" s="1"/>
  <c r="L11" i="31"/>
  <c r="L36" i="28" l="1"/>
  <c r="L33" i="28"/>
  <c r="L29" i="28"/>
  <c r="L25" i="28"/>
  <c r="L19" i="28"/>
  <c r="L16" i="28"/>
  <c r="L11" i="28"/>
  <c r="L38" i="28" s="1"/>
  <c r="L37" i="27" l="1"/>
  <c r="L34" i="27"/>
  <c r="L30" i="27"/>
  <c r="L26" i="27"/>
  <c r="L24" i="27"/>
  <c r="L23" i="27" s="1"/>
  <c r="L20" i="27" s="1"/>
  <c r="L17" i="27"/>
  <c r="L12" i="27"/>
  <c r="L11" i="27" s="1"/>
  <c r="L40" i="27" s="1"/>
  <c r="L36" i="24" l="1"/>
  <c r="L33" i="24"/>
  <c r="L29" i="24"/>
  <c r="L25" i="24"/>
  <c r="L19" i="24"/>
  <c r="L16" i="24"/>
  <c r="L39" i="24" s="1"/>
  <c r="L11" i="24"/>
  <c r="L36" i="23" l="1"/>
  <c r="L33" i="23"/>
  <c r="L29" i="23"/>
  <c r="L25" i="23"/>
  <c r="L19" i="23"/>
  <c r="L16" i="23"/>
  <c r="L11" i="23"/>
  <c r="L39" i="23" s="1"/>
  <c r="L38" i="22" l="1"/>
  <c r="L37" i="22"/>
  <c r="L36" i="22"/>
  <c r="L33" i="22"/>
  <c r="L29" i="22"/>
  <c r="L25" i="22"/>
  <c r="L19" i="22"/>
  <c r="L16" i="22"/>
  <c r="L11" i="22"/>
  <c r="L39" i="22" s="1"/>
  <c r="L36" i="21" l="1"/>
  <c r="L33" i="21"/>
  <c r="L29" i="21"/>
  <c r="L25" i="21"/>
  <c r="L19" i="21"/>
  <c r="L16" i="21"/>
  <c r="L39" i="21" s="1"/>
  <c r="L11" i="21"/>
  <c r="L36" i="19" l="1"/>
  <c r="L33" i="19"/>
  <c r="L29" i="19"/>
  <c r="L25" i="19"/>
  <c r="L19" i="19"/>
  <c r="L16" i="19"/>
  <c r="C14" i="19"/>
  <c r="L11" i="19"/>
  <c r="L39" i="19" s="1"/>
  <c r="L36" i="18" l="1"/>
  <c r="L33" i="18"/>
  <c r="L29" i="18"/>
  <c r="L25" i="18"/>
  <c r="L19" i="18"/>
  <c r="L16" i="18"/>
  <c r="L39" i="18" s="1"/>
  <c r="L11" i="18"/>
  <c r="L37" i="17" l="1"/>
  <c r="L34" i="17"/>
  <c r="L30" i="17"/>
  <c r="L26" i="17"/>
  <c r="L20" i="17"/>
  <c r="L17" i="17"/>
  <c r="L40" i="17" s="1"/>
  <c r="L11" i="17"/>
  <c r="L36" i="16" l="1"/>
  <c r="L33" i="16"/>
  <c r="L29" i="16"/>
  <c r="L25" i="16"/>
  <c r="L19" i="16"/>
  <c r="L16" i="16"/>
  <c r="L11" i="16"/>
  <c r="L39" i="16" s="1"/>
  <c r="L36" i="15" l="1"/>
  <c r="L33" i="15"/>
  <c r="L29" i="15"/>
  <c r="L25" i="15"/>
  <c r="L19" i="15"/>
  <c r="L16" i="15"/>
  <c r="L39" i="15" s="1"/>
  <c r="L11" i="15"/>
  <c r="L36" i="14" l="1"/>
  <c r="L33" i="14"/>
  <c r="L29" i="14"/>
  <c r="L25" i="14"/>
  <c r="L19" i="14"/>
  <c r="L16" i="14"/>
  <c r="L39" i="14" s="1"/>
  <c r="L11" i="14"/>
  <c r="L36" i="13" l="1"/>
  <c r="L33" i="13"/>
  <c r="L29" i="13"/>
  <c r="L25" i="13"/>
  <c r="L19" i="13"/>
  <c r="L16" i="13"/>
  <c r="L11" i="13"/>
  <c r="L40" i="13" s="1"/>
  <c r="L36" i="12" l="1"/>
  <c r="L33" i="12"/>
  <c r="L29" i="12"/>
  <c r="L25" i="12"/>
  <c r="L19" i="12"/>
  <c r="L16" i="12"/>
  <c r="L39" i="12" s="1"/>
  <c r="L11" i="12"/>
  <c r="L36" i="11" l="1"/>
  <c r="L33" i="11"/>
  <c r="L29" i="11"/>
  <c r="L25" i="11"/>
  <c r="L19" i="11"/>
  <c r="L16" i="11"/>
  <c r="L11" i="11"/>
  <c r="L39" i="11" s="1"/>
  <c r="L36" i="10" l="1"/>
  <c r="L33" i="10"/>
  <c r="L29" i="10"/>
  <c r="L25" i="10"/>
  <c r="L19" i="10"/>
  <c r="L16" i="10"/>
  <c r="L11" i="10"/>
  <c r="L39" i="10" s="1"/>
  <c r="L36" i="9" l="1"/>
  <c r="L33" i="9"/>
  <c r="L29" i="9"/>
  <c r="L25" i="9"/>
  <c r="L19" i="9"/>
  <c r="L16" i="9"/>
  <c r="L39" i="9" s="1"/>
  <c r="L11" i="9"/>
  <c r="L36" i="8" l="1"/>
  <c r="L33" i="8"/>
  <c r="L29" i="8"/>
  <c r="L25" i="8"/>
  <c r="L19" i="8"/>
  <c r="L16" i="8"/>
  <c r="L12" i="8"/>
  <c r="L11" i="8"/>
  <c r="L39" i="8" s="1"/>
  <c r="L37" i="7" l="1"/>
  <c r="L34" i="7"/>
  <c r="L30" i="7"/>
  <c r="L26" i="7"/>
  <c r="L20" i="7"/>
  <c r="L17" i="7"/>
  <c r="L40" i="7" s="1"/>
  <c r="L11" i="7"/>
  <c r="L38" i="6" l="1"/>
  <c r="L35" i="6"/>
  <c r="L31" i="6"/>
  <c r="L27" i="6"/>
  <c r="L21" i="6"/>
  <c r="L18" i="6"/>
  <c r="L41" i="6" s="1"/>
  <c r="L11" i="6"/>
  <c r="L36" i="5" l="1"/>
  <c r="L33" i="5"/>
  <c r="L29" i="5"/>
  <c r="L25" i="5"/>
  <c r="L19" i="5"/>
  <c r="L16" i="5"/>
  <c r="L11" i="5"/>
  <c r="L39" i="5" s="1"/>
  <c r="L36" i="4" l="1"/>
  <c r="L33" i="4"/>
  <c r="L29" i="4"/>
  <c r="L25" i="4"/>
  <c r="L19" i="4"/>
  <c r="L16" i="4"/>
  <c r="L11" i="4"/>
  <c r="L39" i="4" s="1"/>
  <c r="L36" i="2" l="1"/>
  <c r="L33" i="2"/>
  <c r="L29" i="2"/>
  <c r="L25" i="2"/>
  <c r="L19" i="2"/>
  <c r="L16" i="2"/>
  <c r="L11" i="2"/>
  <c r="L39" i="2" s="1"/>
</calcChain>
</file>

<file path=xl/sharedStrings.xml><?xml version="1.0" encoding="utf-8"?>
<sst xmlns="http://schemas.openxmlformats.org/spreadsheetml/2006/main" count="1581" uniqueCount="345">
  <si>
    <t>PLANILLA: RECURSOS PROPIOS DE LAS COMUNAS</t>
  </si>
  <si>
    <t>ADMINISTRACIÓN PÚBLICA COMUNAL NO FINANCIERA.</t>
  </si>
  <si>
    <r>
      <rPr>
        <b/>
        <sz val="12"/>
        <color theme="1"/>
        <rFont val="Century Gothic"/>
        <family val="2"/>
      </rPr>
      <t>COMUNA</t>
    </r>
    <r>
      <rPr>
        <sz val="12"/>
        <color theme="1"/>
        <rFont val="Century Gothic"/>
        <family val="2"/>
      </rPr>
      <t xml:space="preserve">: </t>
    </r>
  </si>
  <si>
    <t>ALDEA ASUNCION</t>
  </si>
  <si>
    <t>Planilla Nº 4</t>
  </si>
  <si>
    <r>
      <rPr>
        <b/>
        <sz val="12"/>
        <color theme="1"/>
        <rFont val="Century Gothic"/>
        <family val="2"/>
      </rPr>
      <t>PERÍODO</t>
    </r>
    <r>
      <rPr>
        <sz val="12"/>
        <color theme="1"/>
        <rFont val="Century Gothic"/>
        <family val="2"/>
      </rPr>
      <t xml:space="preserve">: </t>
    </r>
    <r>
      <rPr>
        <b/>
        <sz val="12"/>
        <color theme="1"/>
        <rFont val="Century Gothic"/>
        <family val="2"/>
      </rPr>
      <t xml:space="preserve"> </t>
    </r>
  </si>
  <si>
    <t>(**) Manual de Recursos Propios</t>
  </si>
  <si>
    <t>(1)</t>
  </si>
  <si>
    <t>(2.1)</t>
  </si>
  <si>
    <t>(2.2)</t>
  </si>
  <si>
    <t>(2.3)</t>
  </si>
  <si>
    <t>(2.4)</t>
  </si>
  <si>
    <t>(2.5)</t>
  </si>
  <si>
    <t>(2.6)</t>
  </si>
  <si>
    <t>(2.7)</t>
  </si>
  <si>
    <t>RECURSOS PROPIOS DE LAS COMUNAS</t>
  </si>
  <si>
    <t>BASE IMPONIBLE</t>
  </si>
  <si>
    <t>PERIODICIDAD</t>
  </si>
  <si>
    <t>ALÍCUOTA GENERAL</t>
  </si>
  <si>
    <t>ALÍCUOTAS ESPECIALES</t>
  </si>
  <si>
    <t>TASA FIJA</t>
  </si>
  <si>
    <t>TASA VARIABLE</t>
  </si>
  <si>
    <t>NORMATIVA</t>
  </si>
  <si>
    <t>RECAUDACIÓN</t>
  </si>
  <si>
    <t>MÍNIMA</t>
  </si>
  <si>
    <t>MÁXIMA</t>
  </si>
  <si>
    <t xml:space="preserve">    - TASAS</t>
  </si>
  <si>
    <t xml:space="preserve">    - CONTRIBUCIONES</t>
  </si>
  <si>
    <t xml:space="preserve">    - DERECHOS</t>
  </si>
  <si>
    <t xml:space="preserve">    - ALQUILERES</t>
  </si>
  <si>
    <t xml:space="preserve">    - MULTAS</t>
  </si>
  <si>
    <t xml:space="preserve">    - CONCESIONES</t>
  </si>
  <si>
    <t xml:space="preserve">    - OTROS</t>
  </si>
  <si>
    <t>CONVENIO CON COOP. AGRICOLA LA PROTECT.</t>
  </si>
  <si>
    <t xml:space="preserve">MONTO </t>
  </si>
  <si>
    <t>ELECTRIFICACIÓN RURAL</t>
  </si>
  <si>
    <t>VARIABLE</t>
  </si>
  <si>
    <t>MENSUAL</t>
  </si>
  <si>
    <t>TOTAL  RECAUDACIÓN</t>
  </si>
  <si>
    <t>Informo que actualmente el concejo no ha establecido normas que regulen tasas, servicios y derechos de la comuna. Solamente se esta cobrando el convenio con la cooperativa agricola mixta La Protectora Ltda sobre la electrifica-</t>
  </si>
  <si>
    <t>ción rural.</t>
  </si>
  <si>
    <t>Firma del Contador Comunal:</t>
  </si>
  <si>
    <t>Sello:</t>
  </si>
  <si>
    <t>(**)</t>
  </si>
  <si>
    <t>Para ampliar la información de los conceptos a detallar en la panilla, o cualquier otro dato que surja de la misma, se puede acceder al MANUAL METODOLOGICO, en el siguiente link:</t>
  </si>
  <si>
    <t>https://www.entrerios.gov.ar/relmun/userfiles/files/manual_de_recursos_propios_del_municipio_1.pdf</t>
  </si>
  <si>
    <t>ALDEA PROTESTANTE</t>
  </si>
  <si>
    <t>mensual</t>
  </si>
  <si>
    <t>Mensual</t>
  </si>
  <si>
    <t>ALDEA SAN JUAN</t>
  </si>
  <si>
    <t xml:space="preserve"> Derechos de espectaculos públicos</t>
  </si>
  <si>
    <t>por evento</t>
  </si>
  <si>
    <t xml:space="preserve">Coparticipación Energía Electrica </t>
  </si>
  <si>
    <t>S/ Recaudación</t>
  </si>
  <si>
    <t>Tubos de alcantarillado y otros</t>
  </si>
  <si>
    <t>cantidad</t>
  </si>
  <si>
    <t>Ingresos por op. Instituciones Financieras</t>
  </si>
  <si>
    <t>ingreso mens.</t>
  </si>
  <si>
    <t>ALDEA SPATZEKUTTER</t>
  </si>
  <si>
    <t xml:space="preserve"> ejercicio anual 2021</t>
  </si>
  <si>
    <t>OBRAS SANITARIAS</t>
  </si>
  <si>
    <t>litros consumo</t>
  </si>
  <si>
    <t>Ordenanza 09/2020</t>
  </si>
  <si>
    <t>SVS TANQUE ATMOSFÉRICO</t>
  </si>
  <si>
    <t>tanque</t>
  </si>
  <si>
    <t>Alquiler inmueble y bs muebles(sillas y tablones)</t>
  </si>
  <si>
    <t>Otros Ingresos</t>
  </si>
  <si>
    <t>COLONIA AVIGDOR</t>
  </si>
  <si>
    <t>Tasa por Servicios Sanitarios</t>
  </si>
  <si>
    <t>Bimestral</t>
  </si>
  <si>
    <t>Ordenanza Nº 10/2020 y Nº 11/2020</t>
  </si>
  <si>
    <t>COLONIA CRESPO</t>
  </si>
  <si>
    <t>ANUAL 2021</t>
  </si>
  <si>
    <t>TASA GENERAL INMOBILIARIA</t>
  </si>
  <si>
    <t>costo subsidiado</t>
  </si>
  <si>
    <t>Ni</t>
  </si>
  <si>
    <t>ctc Res</t>
  </si>
  <si>
    <t>SERVICIO TANQUE ATMOSFERICO</t>
  </si>
  <si>
    <t>PEDIDO</t>
  </si>
  <si>
    <t>TASA S/ ENERGÍA ELÉCTRICA</t>
  </si>
  <si>
    <t>consumo  kw</t>
  </si>
  <si>
    <t>dec prov</t>
  </si>
  <si>
    <t>SERVICIO DE AGUA POTABLE</t>
  </si>
  <si>
    <t>TASA ALUMBRADO</t>
  </si>
  <si>
    <t>Colonia Ensayo</t>
  </si>
  <si>
    <t xml:space="preserve">    - TASAS (*)</t>
  </si>
  <si>
    <t>Servicio de Agua Corriente</t>
  </si>
  <si>
    <t>Segmentada (***)</t>
  </si>
  <si>
    <t>Ordenanza 01-20 modf. 27-21</t>
  </si>
  <si>
    <t>Recolección de Residuos</t>
  </si>
  <si>
    <t>Recolección efectuada</t>
  </si>
  <si>
    <t>Desagote de Pozos</t>
  </si>
  <si>
    <t>Pozo desagotado</t>
  </si>
  <si>
    <t>Tasa-ENERSA</t>
  </si>
  <si>
    <t>Ordenanza 20 y 25 del 21</t>
  </si>
  <si>
    <t>Instalaciones-Polideportivo-Quincho</t>
  </si>
  <si>
    <t>Inmuebles y bienes a alquilar</t>
  </si>
  <si>
    <t>Por evento</t>
  </si>
  <si>
    <t>Intslación de Medidiores</t>
  </si>
  <si>
    <t>Unidad instalada</t>
  </si>
  <si>
    <t>Exporádica</t>
  </si>
  <si>
    <t>Ingresos Varios</t>
  </si>
  <si>
    <t>Firma del Contador Comunal: Maira Johanna Mora Rojas</t>
  </si>
  <si>
    <t>Sello: M.P 5196</t>
  </si>
  <si>
    <t>(*)</t>
  </si>
  <si>
    <r>
      <t>En la Comuna de Colonia Ensayo aún no contamos con una Ordenanza Tributaria, ni Código Fiscal Tributario, lo que si tenemos es una Ordenanza de Aranceles por la prestación de los sevicios ofrecidos, a los cuales he subclasificado dentro de los ingresos No Tributarios y a los efectos de exposición, como</t>
    </r>
    <r>
      <rPr>
        <b/>
        <sz val="11"/>
        <color theme="5" tint="-0.249977111117893"/>
        <rFont val="Century Gothic"/>
        <family val="2"/>
      </rPr>
      <t xml:space="preserve"> Tasas Comunales</t>
    </r>
    <r>
      <rPr>
        <sz val="11"/>
        <color theme="5" tint="-0.249977111117893"/>
        <rFont val="Century Gothic"/>
        <family val="2"/>
      </rPr>
      <t>.</t>
    </r>
  </si>
  <si>
    <t>(***)</t>
  </si>
  <si>
    <t>Según la norma</t>
  </si>
  <si>
    <t>COMUNA TALA</t>
  </si>
  <si>
    <t>TASAS POR USO DE EQUIPOS Y SERVICIOS ESPECIALES</t>
  </si>
  <si>
    <t>Por Hora y Unidad</t>
  </si>
  <si>
    <t>Ord 06/2020</t>
  </si>
  <si>
    <t>CONTR. DISTR. DE ELECTRICIDAD</t>
  </si>
  <si>
    <t>Intereses Ganados</t>
  </si>
  <si>
    <t xml:space="preserve">Comisiones </t>
  </si>
  <si>
    <t>DURAZNO</t>
  </si>
  <si>
    <t>COSTO SUBSIDIADO</t>
  </si>
  <si>
    <t>REQUERIDO</t>
  </si>
  <si>
    <t>RESOLUCIÓN</t>
  </si>
  <si>
    <t>agua corriente</t>
  </si>
  <si>
    <t>DEC PROV</t>
  </si>
  <si>
    <t>EL CIMARRON</t>
  </si>
  <si>
    <t>Otras Tasas Comunales</t>
  </si>
  <si>
    <t>Ord.nº 06/2020</t>
  </si>
  <si>
    <t>Contribucion Energia Electrica (O.Sanit-Depend)</t>
  </si>
  <si>
    <t>Art 24 Contr.conc</t>
  </si>
  <si>
    <t>Contribucion Energia Electrica ( Alumbrado Pco)</t>
  </si>
  <si>
    <t>EL PALENQUE</t>
  </si>
  <si>
    <t>Servicios sanitarios</t>
  </si>
  <si>
    <t>litros</t>
  </si>
  <si>
    <t>ORD 27/2020</t>
  </si>
  <si>
    <t xml:space="preserve">  - de maquinarias, equipos y otros</t>
  </si>
  <si>
    <t>unidades</t>
  </si>
  <si>
    <t>unica</t>
  </si>
  <si>
    <t>Conexiones de Agua y cloaca</t>
  </si>
  <si>
    <t xml:space="preserve">  - de inmuebles y accesorios</t>
  </si>
  <si>
    <t>COMUNA DE EL SOLAR</t>
  </si>
  <si>
    <t>Tasa Comercial</t>
  </si>
  <si>
    <t>facturacion</t>
  </si>
  <si>
    <t>S/facturacion</t>
  </si>
  <si>
    <t>s/facturacion</t>
  </si>
  <si>
    <t>Ord. 21/21</t>
  </si>
  <si>
    <t>Tasa agua potable</t>
  </si>
  <si>
    <t>litros consumidos</t>
  </si>
  <si>
    <t>S/consumo</t>
  </si>
  <si>
    <t>Tasa servicios</t>
  </si>
  <si>
    <t>desagotes</t>
  </si>
  <si>
    <t>solicitud</t>
  </si>
  <si>
    <t>Otros</t>
  </si>
  <si>
    <t>Venta de Bienes y Servicios</t>
  </si>
  <si>
    <t>Rentas de la propiedad (telecom)</t>
  </si>
  <si>
    <t>ESTACION SOSA</t>
  </si>
  <si>
    <t>SERVICIO ATMOSFÉRICO</t>
  </si>
  <si>
    <t>COLONIA GENERAL ROCA</t>
  </si>
  <si>
    <t>Sobre Consumo de Energía Eléctrica</t>
  </si>
  <si>
    <t>Consumo KW</t>
  </si>
  <si>
    <t>ordenanza 03/20</t>
  </si>
  <si>
    <t>Pliegos Licitaciones</t>
  </si>
  <si>
    <t>Presup. Oficial</t>
  </si>
  <si>
    <t>Ord. Presup</t>
  </si>
  <si>
    <t>Intereses Plazo Fijo</t>
  </si>
  <si>
    <t>Capital</t>
  </si>
  <si>
    <t>GENERAL RACEDO</t>
  </si>
  <si>
    <t>Anual  2021</t>
  </si>
  <si>
    <t>ALUMBRADO</t>
  </si>
  <si>
    <t>CONSUMO KWH</t>
  </si>
  <si>
    <t>BIMESTRAL</t>
  </si>
  <si>
    <t>028/2020</t>
  </si>
  <si>
    <t xml:space="preserve">CONTRIBUCIÓN MUNICIPAL (L.A.R. Y ENERSA) </t>
  </si>
  <si>
    <t>GOBERNADOR SOLA</t>
  </si>
  <si>
    <t>N/C</t>
  </si>
  <si>
    <t>CTC-OI</t>
  </si>
  <si>
    <t>DERECHOS DE CEMENTERIO</t>
  </si>
  <si>
    <t>ESPECTACULOS PUBLICOS</t>
  </si>
  <si>
    <t xml:space="preserve">KW </t>
  </si>
  <si>
    <t>Guardamonte</t>
  </si>
  <si>
    <t>Compensación consumo Energía Eléctrica</t>
  </si>
  <si>
    <t>-</t>
  </si>
  <si>
    <t>INGENIERO SAJAROFF</t>
  </si>
  <si>
    <t xml:space="preserve"> ANUAL 2021</t>
  </si>
  <si>
    <t>Tasa alquiler salon multiusos</t>
  </si>
  <si>
    <t>Ord. 01/2020</t>
  </si>
  <si>
    <t>Tasa vaciamiento pozos</t>
  </si>
  <si>
    <t xml:space="preserve">Tasa </t>
  </si>
  <si>
    <t>Ord. 14/2020</t>
  </si>
  <si>
    <t>IRAZUSTA</t>
  </si>
  <si>
    <t>JUBILEO</t>
  </si>
  <si>
    <t>AÑO 2021</t>
  </si>
  <si>
    <t>TASA POR HABILICITACION DE ATENAS TELEF.</t>
  </si>
  <si>
    <t>ANUAL UNICA VEZ</t>
  </si>
  <si>
    <t xml:space="preserve"> Or.053/2021</t>
  </si>
  <si>
    <t>TASA POR INSPECCION DE ESTRUC PORTANTES</t>
  </si>
  <si>
    <t>ANUAL</t>
  </si>
  <si>
    <t>Or. 053/2021</t>
  </si>
  <si>
    <t>TASA CEMENTERIO COMUNAL</t>
  </si>
  <si>
    <t>Or. 045/2020</t>
  </si>
  <si>
    <t>TASA ATMOSFERICO</t>
  </si>
  <si>
    <t xml:space="preserve"> gas oil precio surtido de la zona</t>
  </si>
  <si>
    <t>2,5 litros</t>
  </si>
  <si>
    <t>3,5litros</t>
  </si>
  <si>
    <t>Or. 03/2020</t>
  </si>
  <si>
    <t>ENERGIA ELECTRICA</t>
  </si>
  <si>
    <t>intereses plazo fijo</t>
  </si>
  <si>
    <t>SERVICIOS VARIOS</t>
  </si>
  <si>
    <t>Litro de gas oil</t>
  </si>
  <si>
    <t>ORD N° 004/2020</t>
  </si>
  <si>
    <t>CUOTA CASA</t>
  </si>
  <si>
    <t>Convenio ind</t>
  </si>
  <si>
    <t>TASA FOR HIGIENE.PROF. Y SEGURIDAD</t>
  </si>
  <si>
    <t>LA PICADA</t>
  </si>
  <si>
    <t>anual</t>
  </si>
  <si>
    <t>COSTO SUBS.</t>
  </si>
  <si>
    <t>RESOL.</t>
  </si>
  <si>
    <t>CONTROL VENDEDORES AMBULANTES</t>
  </si>
  <si>
    <t>---</t>
  </si>
  <si>
    <t>CTC RESOL.</t>
  </si>
  <si>
    <t>CONSUMO KW</t>
  </si>
  <si>
    <t>LAS GARZAS</t>
  </si>
  <si>
    <t>anual 2021</t>
  </si>
  <si>
    <t>costo subs</t>
  </si>
  <si>
    <t>Resol</t>
  </si>
  <si>
    <t>LAS MOSCAS</t>
  </si>
  <si>
    <t>SERVICIO AGUA POTABLE</t>
  </si>
  <si>
    <t>NUEVA ESCOCIA</t>
  </si>
  <si>
    <t>Por Servicio de Agua Potable</t>
  </si>
  <si>
    <t>Por medidor</t>
  </si>
  <si>
    <t>Ord. Nº11/2020</t>
  </si>
  <si>
    <t>De Desagote</t>
  </si>
  <si>
    <t>Por pozo negro</t>
  </si>
  <si>
    <t>Por Trabajo</t>
  </si>
  <si>
    <t>Conexiones de Agua</t>
  </si>
  <si>
    <t>Por conexión</t>
  </si>
  <si>
    <t>Tasa por Serv.de desmalezado y mantenim.terreno</t>
  </si>
  <si>
    <t>M2</t>
  </si>
  <si>
    <t>Serv. Varios - Uso de Equipos e Instalaciones</t>
  </si>
  <si>
    <t>Por Hora</t>
  </si>
  <si>
    <t>Diario</t>
  </si>
  <si>
    <t>Pliegos de Obra Plubica</t>
  </si>
  <si>
    <t>Por Pliego</t>
  </si>
  <si>
    <t>Único</t>
  </si>
  <si>
    <t>Ord. Nº 7/2021</t>
  </si>
  <si>
    <t>Pliego Explotación Cantina/Bar/Kiosco - Camping</t>
  </si>
  <si>
    <t>Ord. Nº14y15/21</t>
  </si>
  <si>
    <t>De Uso - Entrada Camping/Baneario Comunal</t>
  </si>
  <si>
    <t>Entrada</t>
  </si>
  <si>
    <t>Diaria</t>
  </si>
  <si>
    <t>Ord. Nº16/2020</t>
  </si>
  <si>
    <t>De Uso - Estadía Camping/Baneario Comunal</t>
  </si>
  <si>
    <t>Estadía</t>
  </si>
  <si>
    <t>Pago Fuera de Termino Tasa de Agua Potable</t>
  </si>
  <si>
    <t>Explotación Bar/Kiosco - Camping</t>
  </si>
  <si>
    <t>Según Contrato</t>
  </si>
  <si>
    <t>Venta reciclado</t>
  </si>
  <si>
    <t>Kg</t>
  </si>
  <si>
    <t>PARAJE LAS TUNAS</t>
  </si>
  <si>
    <t>UNIDADES FISCALES</t>
  </si>
  <si>
    <t>6 U. F.</t>
  </si>
  <si>
    <t>ORD. 15/20</t>
  </si>
  <si>
    <t>SERVICIO ATMOSFERICO</t>
  </si>
  <si>
    <t>8 U. F.</t>
  </si>
  <si>
    <t>OTROS SERVICIOS</t>
  </si>
  <si>
    <t>SUMA FIJA</t>
  </si>
  <si>
    <t>ESPORADICO</t>
  </si>
  <si>
    <t>ORD. 15/20/RES.05/21</t>
  </si>
  <si>
    <t>ROCAMORA</t>
  </si>
  <si>
    <t>SAN MARCIAL</t>
  </si>
  <si>
    <t>SAUCE MONTRULL</t>
  </si>
  <si>
    <t>Anual 2021</t>
  </si>
  <si>
    <t>SAUCE PINTO</t>
  </si>
  <si>
    <t>DESAGOTES DE POZOS</t>
  </si>
  <si>
    <t>Sin periodicidad</t>
  </si>
  <si>
    <t>ORD Nº 08/2020</t>
  </si>
  <si>
    <t xml:space="preserve">TASA SANITARIA </t>
  </si>
  <si>
    <t>INSTALACIONES DE AGUA</t>
  </si>
  <si>
    <t>LOCALIZACION Y/O HABILITACION DE ANTENAS</t>
  </si>
  <si>
    <t>CONTRATO</t>
  </si>
  <si>
    <t>CONTRIBUCION POR UTILIZACION DE ESPACIO AEREO</t>
  </si>
  <si>
    <t>TEZANOS PINTO</t>
  </si>
  <si>
    <t>230 1º SEM/300 2º SEM</t>
  </si>
  <si>
    <t>ORD. 015/20</t>
  </si>
  <si>
    <t>INTERESES POR COLOCACIONES FINANCIERAS</t>
  </si>
  <si>
    <t>ORD. Nº 15/2021</t>
  </si>
  <si>
    <t>COMUNA VILLA FONTANA</t>
  </si>
  <si>
    <t xml:space="preserve">ORD Nº 08/2020 </t>
  </si>
  <si>
    <t>INGRESO POR VENTA DE PLIEGOS</t>
  </si>
  <si>
    <t>Tasa de Agua y Recolección</t>
  </si>
  <si>
    <t>Tasa energía eléctrica</t>
  </si>
  <si>
    <t>Tasa de desagote Sanitario</t>
  </si>
  <si>
    <t>Contribuciones Vivienda</t>
  </si>
  <si>
    <t>Derecho de Servicios Públicos</t>
  </si>
  <si>
    <t>Por Prestación</t>
  </si>
  <si>
    <t>ALDEA SPATZENKUTTER</t>
  </si>
  <si>
    <t>COLONIA ENSAYO</t>
  </si>
  <si>
    <t>EL SOLAR</t>
  </si>
  <si>
    <t>GENERAL ROCA</t>
  </si>
  <si>
    <t>GOBERNADOR RACEDO</t>
  </si>
  <si>
    <t>GUARDAMONTE</t>
  </si>
  <si>
    <t>LA CLARITA</t>
  </si>
  <si>
    <t>LIBAROS</t>
  </si>
  <si>
    <t>VILLA FONTANA</t>
  </si>
  <si>
    <t>XX DE SEPTIEMBRE</t>
  </si>
  <si>
    <t xml:space="preserve">  Actualizada al:</t>
  </si>
  <si>
    <t>13:22 hs</t>
  </si>
  <si>
    <r>
      <rPr>
        <sz val="11"/>
        <color theme="1"/>
        <rFont val="Century Gothic"/>
        <family val="2"/>
      </rPr>
      <t xml:space="preserve"> </t>
    </r>
    <r>
      <rPr>
        <u/>
        <sz val="11"/>
        <color theme="1"/>
        <rFont val="Century Gothic"/>
        <family val="2"/>
      </rPr>
      <t>Contacto por consultas :</t>
    </r>
  </si>
  <si>
    <t xml:space="preserve">  C.P.N Carolina Roldán</t>
  </si>
  <si>
    <t xml:space="preserve">  Directora Coordinadora de Relaciones Fiscales con Municipios</t>
  </si>
  <si>
    <t xml:space="preserve">  Ministerio de Economía, Hacienda y Finanzas- Gobierno de Entre Ríos</t>
  </si>
  <si>
    <t xml:space="preserve">  0343- 4208266 / croldan.er@gmail.com</t>
  </si>
  <si>
    <t>Situación del registro de la Planilla 4: Recursos Propios.</t>
  </si>
  <si>
    <t>Aclaraciones:</t>
  </si>
  <si>
    <t>COMUNAS</t>
  </si>
  <si>
    <t>PLANILLA 4: RECURSOS PROPIOS DE LAS COMUNAS DE LA PROVINCIA DE ENTRE RÍOS</t>
  </si>
  <si>
    <r>
      <rPr>
        <b/>
        <sz val="18"/>
        <color theme="1"/>
        <rFont val="Century Gothic"/>
        <family val="2"/>
      </rPr>
      <t xml:space="preserve">BASE UNICA Anual 2021 </t>
    </r>
    <r>
      <rPr>
        <b/>
        <sz val="21"/>
        <color theme="1"/>
        <rFont val="Century Gothic"/>
        <family val="2"/>
      </rPr>
      <t xml:space="preserve"> - </t>
    </r>
    <r>
      <rPr>
        <b/>
        <sz val="15"/>
        <color theme="1"/>
        <rFont val="Century Gothic"/>
        <family val="2"/>
      </rPr>
      <t>(información acumulada al 31/12/2021)</t>
    </r>
  </si>
  <si>
    <t>6° DISTRITO GUALEGUAY</t>
  </si>
  <si>
    <t>ALDEA ASUNCIÓN</t>
  </si>
  <si>
    <t>ALDEA SANTA MARIA</t>
  </si>
  <si>
    <t>ANTELO-CORRALES</t>
  </si>
  <si>
    <t>ARROYO BARU</t>
  </si>
  <si>
    <t>DON CRISTOBAL SEGUNDA</t>
  </si>
  <si>
    <t>FEBRE</t>
  </si>
  <si>
    <t>GOBERNADOR ECHAGÜE</t>
  </si>
  <si>
    <t>GOBERNADOR ETCHEVEHERE</t>
  </si>
  <si>
    <t>LAS CUEVAS</t>
  </si>
  <si>
    <t>NUEVA VIZCAYA</t>
  </si>
  <si>
    <t>OMBU</t>
  </si>
  <si>
    <t>PASO DE LA LAGUNA</t>
  </si>
  <si>
    <t>PEDERNAL</t>
  </si>
  <si>
    <t>PUEBLO CAZES</t>
  </si>
  <si>
    <t>PUERTO CURTIEMBRE</t>
  </si>
  <si>
    <t>RINCON DE NOGOYA</t>
  </si>
  <si>
    <t>RINCON DEL DOLL</t>
  </si>
  <si>
    <t>SAN CIPRIANO</t>
  </si>
  <si>
    <t>SAN VICTOR</t>
  </si>
  <si>
    <t>TEZANOS PINTOS</t>
  </si>
  <si>
    <t>RECIBIDAS AL 31/07/2022</t>
  </si>
  <si>
    <t xml:space="preserve"> Total de Comunas que informaron:</t>
  </si>
  <si>
    <t>RECIBIDAS LUEGO DEL 31/07/2022</t>
  </si>
  <si>
    <r>
      <t xml:space="preserve">Esta base se confeccionó consolidando en un único archivo, la </t>
    </r>
    <r>
      <rPr>
        <b/>
        <sz val="12"/>
        <color theme="1"/>
        <rFont val="Century Gothic"/>
        <family val="2"/>
      </rPr>
      <t xml:space="preserve"> Planilla 4 "Recursos Propios "</t>
    </r>
    <r>
      <rPr>
        <sz val="12"/>
        <color theme="1"/>
        <rFont val="Century Gothic"/>
        <family val="2"/>
      </rPr>
      <t xml:space="preserve"> completada por cada comuna con la información </t>
    </r>
    <r>
      <rPr>
        <b/>
        <sz val="12"/>
        <color theme="1"/>
        <rFont val="Century Gothic"/>
        <family val="2"/>
      </rPr>
      <t>acumulada al 31/12/2021</t>
    </r>
    <r>
      <rPr>
        <sz val="12"/>
        <color theme="1"/>
        <rFont val="Century Gothic"/>
        <family val="2"/>
      </rPr>
      <t>. En dicha base en encuentran aquellas Comunas que remitieron ésta información, respetando o no, la fecha de corte establecida, que para éste periodo, al ser la primera vez que se solicitó, es el 31/07/2022 y no la prevista en el Régimen de Responsabilidad Fiscal.</t>
    </r>
  </si>
  <si>
    <r>
      <t xml:space="preserve">A medida que se iban recepcionando las planillas completas, se realizó un análisis de consistencia de la información teniendo en cuenta la </t>
    </r>
    <r>
      <rPr>
        <u/>
        <sz val="12"/>
        <color theme="1"/>
        <rFont val="Century Gothic"/>
        <family val="2"/>
      </rPr>
      <t>exposición de los recursos dentro de las categorías</t>
    </r>
    <r>
      <rPr>
        <sz val="12"/>
        <color theme="1"/>
        <rFont val="Century Gothic"/>
        <family val="2"/>
      </rPr>
      <t xml:space="preserve"> que plantea la planilla 4 (impuestos, tasas, contribuciones, derechos, alquileres, multas, concesiones, otros). En caso de observarse alguna inconsistencia notoria, desde esta Dirección se solicitó a la Comuna que completara y/o modificara la información, generando en aquellos casos que aceptaron las sugerencias, el intercambio con la Comuna en más de una oportunidad, tratando de mejorar la exposición de los datos. Posteriormente a las modificaciones, se solicitó se remitiera nuevamente la planilla (encontrándose casos donde los datos han quedado sin modificar).</t>
    </r>
  </si>
  <si>
    <t xml:space="preserve">     I. Se solicitó que los recursos expuestos en cada categoría, se ordenen de mayor a menor recaudación.</t>
  </si>
  <si>
    <t xml:space="preserve">    II. Para la exposición dentro de cada categoría (Tasas, Contribuciones, Derechos, Alquileres, Multas, Concesiones), se sugirió analizar la Naturaleza de cada recurso, independientemente de como se encuentre mencionado en la Normativa.</t>
  </si>
  <si>
    <t xml:space="preserve">    III. Los recursos registrados son los efectivamente percibidos al 31/12/2021. En los casos de Comunas que enviaron planillas con detalle de recursos sin consignar recaudación, se sugirió no contemplar esos items, y realizar las modificaciones correspondientes, reenviando la información.</t>
  </si>
  <si>
    <t xml:space="preserve">En cuanto a las distintas consultas realizadas al momento de exponer los datos, se sugirieron algunos criterios a los fines de que lograr un registro uniforme, los cuales ya se vienen aplicando en los Municipios, y sobre los cuales se sigue insistiendo para lograr con el paso de los ejercicios, mejoras en la consistencia de la información a publicar: </t>
  </si>
  <si>
    <t>Las planillas estan expuestas tal como fueron remitidas por las Comunas, sea en Excel o PDF, y en algunos casos fueron reemplazadas por las enviadas posteriormente, en virtud de haber considerado sugerencias desde ésta Dirección, en cuanto a la exposición de la información.</t>
  </si>
  <si>
    <t>Referencias: En verde se encuentran aquellas Comunas que enviaron a tiempo la información y de manera completa. En amarillo, las que enviaron fuera del plazo establecido y/o de manera incompleta. Y en color rojo las comunas que no enviaron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</si>
</sst>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 #,##0;[Red]\-&quot;$&quot;\ #,##0"/>
    <numFmt numFmtId="43" formatCode="_-* #,##0.00_-;\-* #,##0.00_-;_-* &quot;-&quot;??_-;_-@_-"/>
    <numFmt numFmtId="164" formatCode="&quot;$&quot;\ #,##0.00;[Red]&quot;$&quot;\ \-#,##0.00"/>
    <numFmt numFmtId="165" formatCode="_ &quot;$&quot;\ * #,##0.00_ ;_ &quot;$&quot;\ * \-#,##0.00_ ;_ &quot;$&quot;\ * &quot;-&quot;??_ ;_ @_ "/>
    <numFmt numFmtId="166" formatCode="_ * #,##0.00_ ;_ * \-#,##0.00_ ;_ * &quot;-&quot;??_ ;_ @_ "/>
    <numFmt numFmtId="167" formatCode="_ * #,##0_ ;_ * \-#,##0_ ;_ * &quot;-&quot;??_ ;_ @_ "/>
    <numFmt numFmtId="168" formatCode="0.0000%"/>
    <numFmt numFmtId="169" formatCode="0.0%"/>
    <numFmt numFmtId="170" formatCode="_ &quot;$&quot;\ * #,##0_ ;_ &quot;$&quot;\ * \-#,##0_ ;_ &quot;$&quot;\ * &quot;-&quot;??_ ;_ @_ "/>
    <numFmt numFmtId="171" formatCode="d/mm/yyyy"/>
  </numFmts>
  <fonts count="66" x14ac:knownFonts="1">
    <font>
      <sz val="11"/>
      <color theme="1"/>
      <name val="Calibri"/>
      <family val="2"/>
      <scheme val="minor"/>
    </font>
    <font>
      <sz val="11"/>
      <color theme="1"/>
      <name val="Calibri"/>
      <family val="2"/>
      <scheme val="minor"/>
    </font>
    <font>
      <sz val="11"/>
      <color theme="0"/>
      <name val="Calibri"/>
      <family val="2"/>
      <scheme val="minor"/>
    </font>
    <font>
      <b/>
      <u/>
      <sz val="12"/>
      <name val="Century Gothic"/>
      <family val="2"/>
    </font>
    <font>
      <sz val="11"/>
      <name val="Calibri"/>
      <family val="2"/>
      <scheme val="minor"/>
    </font>
    <font>
      <sz val="11"/>
      <name val="Century Gothic"/>
      <family val="2"/>
    </font>
    <font>
      <sz val="12"/>
      <name val="Century Gothic"/>
      <family val="2"/>
    </font>
    <font>
      <sz val="12"/>
      <color theme="1"/>
      <name val="Century Gothic"/>
      <family val="2"/>
    </font>
    <font>
      <b/>
      <sz val="12"/>
      <color theme="1"/>
      <name val="Century Gothic"/>
      <family val="2"/>
    </font>
    <font>
      <b/>
      <sz val="11"/>
      <name val="Century Gothic"/>
      <family val="2"/>
    </font>
    <font>
      <b/>
      <u/>
      <sz val="11"/>
      <name val="Century Gothic"/>
      <family val="2"/>
    </font>
    <font>
      <sz val="10.5"/>
      <color rgb="FF000000"/>
      <name val="Century Gothic"/>
      <family val="2"/>
    </font>
    <font>
      <sz val="10"/>
      <color theme="1"/>
      <name val="Century Gothic"/>
      <family val="2"/>
    </font>
    <font>
      <sz val="11"/>
      <color theme="0"/>
      <name val="Century Gothic"/>
      <family val="2"/>
    </font>
    <font>
      <b/>
      <sz val="11.5"/>
      <color theme="1"/>
      <name val="Century Gothic"/>
      <family val="2"/>
    </font>
    <font>
      <b/>
      <sz val="11"/>
      <color theme="1"/>
      <name val="Century Gothic"/>
      <family val="2"/>
    </font>
    <font>
      <sz val="11"/>
      <color theme="1"/>
      <name val="Century Gothic"/>
      <family val="2"/>
    </font>
    <font>
      <sz val="10"/>
      <color rgb="FF000000"/>
      <name val="Century Gothic"/>
      <family val="2"/>
    </font>
    <font>
      <sz val="11.5"/>
      <color theme="1"/>
      <name val="Century Gothic"/>
      <family val="2"/>
    </font>
    <font>
      <b/>
      <sz val="11.5"/>
      <name val="Century Gothic"/>
      <family val="2"/>
    </font>
    <font>
      <sz val="11"/>
      <color rgb="FF000000"/>
      <name val="Century Gothic"/>
      <family val="2"/>
    </font>
    <font>
      <sz val="12"/>
      <color rgb="FF000000"/>
      <name val="Century Gothic"/>
      <family val="2"/>
    </font>
    <font>
      <b/>
      <sz val="13"/>
      <color rgb="FF000000"/>
      <name val="Century Gothic"/>
      <family val="2"/>
    </font>
    <font>
      <u/>
      <sz val="11"/>
      <color theme="10"/>
      <name val="Calibri"/>
      <family val="2"/>
      <scheme val="minor"/>
    </font>
    <font>
      <b/>
      <sz val="13"/>
      <color theme="1"/>
      <name val="Century Gothic"/>
      <family val="2"/>
    </font>
    <font>
      <b/>
      <sz val="10"/>
      <color theme="1"/>
      <name val="Century Gothic"/>
      <family val="2"/>
    </font>
    <font>
      <u/>
      <sz val="13"/>
      <color theme="10"/>
      <name val="Calibri"/>
      <family val="2"/>
      <scheme val="minor"/>
    </font>
    <font>
      <sz val="11.5"/>
      <color rgb="FFFF0000"/>
      <name val="Century Gothic"/>
      <family val="2"/>
    </font>
    <font>
      <sz val="11"/>
      <color rgb="FFFF0000"/>
      <name val="Century Gothic"/>
      <family val="2"/>
    </font>
    <font>
      <b/>
      <sz val="11"/>
      <name val="Calibri"/>
      <family val="2"/>
      <scheme val="minor"/>
    </font>
    <font>
      <sz val="9"/>
      <color theme="1"/>
      <name val="Century Gothic"/>
      <family val="2"/>
    </font>
    <font>
      <b/>
      <sz val="11"/>
      <color theme="5" tint="-0.249977111117893"/>
      <name val="Calibri"/>
      <family val="2"/>
      <scheme val="minor"/>
    </font>
    <font>
      <sz val="11"/>
      <color theme="5" tint="-0.249977111117893"/>
      <name val="Century Gothic"/>
      <family val="2"/>
    </font>
    <font>
      <b/>
      <sz val="11"/>
      <color theme="5" tint="-0.249977111117893"/>
      <name val="Century Gothic"/>
      <family val="2"/>
    </font>
    <font>
      <sz val="11"/>
      <color theme="5" tint="-0.249977111117893"/>
      <name val="Calibri"/>
      <family val="2"/>
      <scheme val="minor"/>
    </font>
    <font>
      <b/>
      <sz val="10"/>
      <color theme="5" tint="-0.249977111117893"/>
      <name val="Century Gothic"/>
      <family val="2"/>
    </font>
    <font>
      <sz val="12"/>
      <name val="Calibri"/>
      <family val="2"/>
      <scheme val="minor"/>
    </font>
    <font>
      <sz val="8"/>
      <color theme="1"/>
      <name val="Century Gothic"/>
      <family val="2"/>
    </font>
    <font>
      <sz val="10"/>
      <color theme="1"/>
      <name val="Calibri"/>
      <family val="2"/>
    </font>
    <font>
      <sz val="11"/>
      <color theme="1"/>
      <name val="Calibri"/>
      <family val="2"/>
    </font>
    <font>
      <sz val="10"/>
      <color rgb="FF0000FF"/>
      <name val="Calibri"/>
      <family val="2"/>
    </font>
    <font>
      <sz val="11"/>
      <color rgb="FF0000FF"/>
      <name val="Century Gothic"/>
      <family val="2"/>
    </font>
    <font>
      <b/>
      <sz val="11.5"/>
      <color rgb="FF0000FF"/>
      <name val="Century Gothic"/>
      <family val="2"/>
    </font>
    <font>
      <b/>
      <sz val="11"/>
      <color rgb="FF0000FF"/>
      <name val="Century Gothic"/>
      <family val="2"/>
    </font>
    <font>
      <sz val="11"/>
      <color rgb="FF0000FF"/>
      <name val="Calibri"/>
      <family val="2"/>
    </font>
    <font>
      <sz val="11"/>
      <color rgb="FF0000FF"/>
      <name val="Calibri"/>
      <family val="2"/>
      <scheme val="minor"/>
    </font>
    <font>
      <sz val="11.5"/>
      <color rgb="FF0000FF"/>
      <name val="Century Gothic"/>
      <family val="2"/>
    </font>
    <font>
      <b/>
      <sz val="19"/>
      <color theme="2" tint="-0.499984740745262"/>
      <name val="Century Gothic"/>
      <family val="2"/>
    </font>
    <font>
      <sz val="19"/>
      <color theme="3" tint="0.39997558519241921"/>
      <name val="Calibri"/>
      <family val="2"/>
      <scheme val="minor"/>
    </font>
    <font>
      <b/>
      <sz val="21"/>
      <color theme="1"/>
      <name val="Century Gothic"/>
      <family val="2"/>
    </font>
    <font>
      <b/>
      <sz val="18"/>
      <color theme="1"/>
      <name val="Century Gothic"/>
      <family val="2"/>
    </font>
    <font>
      <b/>
      <sz val="15"/>
      <color theme="1"/>
      <name val="Century Gothic"/>
      <family val="2"/>
    </font>
    <font>
      <sz val="18"/>
      <color theme="1"/>
      <name val="Century Gothic"/>
      <family val="2"/>
    </font>
    <font>
      <sz val="14"/>
      <color theme="1"/>
      <name val="Century Gothic"/>
      <family val="2"/>
    </font>
    <font>
      <sz val="16"/>
      <color theme="1"/>
      <name val="Century Gothic"/>
      <family val="2"/>
    </font>
    <font>
      <b/>
      <sz val="22"/>
      <color theme="2" tint="-0.499984740745262"/>
      <name val="Century Gothic"/>
      <family val="2"/>
    </font>
    <font>
      <sz val="19"/>
      <color theme="1"/>
      <name val="Century Gothic"/>
      <family val="2"/>
    </font>
    <font>
      <sz val="14"/>
      <color theme="1"/>
      <name val="Calibri"/>
      <family val="2"/>
      <scheme val="minor"/>
    </font>
    <font>
      <sz val="13"/>
      <color theme="1"/>
      <name val="Century Gothic"/>
      <family val="2"/>
    </font>
    <font>
      <u/>
      <sz val="11"/>
      <color theme="1"/>
      <name val="Century Gothic"/>
      <family val="2"/>
    </font>
    <font>
      <b/>
      <sz val="13"/>
      <color rgb="FFC00000"/>
      <name val="Century Gothic"/>
      <family val="2"/>
    </font>
    <font>
      <b/>
      <sz val="12"/>
      <color rgb="FFC00000"/>
      <name val="Century Gothic"/>
      <family val="2"/>
    </font>
    <font>
      <sz val="11"/>
      <color rgb="FF000000"/>
      <name val="Calibri"/>
      <family val="2"/>
    </font>
    <font>
      <b/>
      <u/>
      <sz val="13"/>
      <color theme="1"/>
      <name val="Century Gothic"/>
      <family val="2"/>
    </font>
    <font>
      <sz val="12"/>
      <color theme="1"/>
      <name val="Calibri"/>
      <family val="2"/>
    </font>
    <font>
      <u/>
      <sz val="12"/>
      <color theme="1"/>
      <name val="Century Gothic"/>
      <family val="2"/>
    </font>
  </fonts>
  <fills count="13">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E7E6E6"/>
        <bgColor rgb="FFE7E6E6"/>
      </patternFill>
    </fill>
    <fill>
      <patternFill patternType="solid">
        <fgColor rgb="FF92D050"/>
        <bgColor theme="0"/>
      </patternFill>
    </fill>
    <fill>
      <patternFill patternType="solid">
        <fgColor rgb="FF92D050"/>
        <bgColor indexed="64"/>
      </patternFill>
    </fill>
    <fill>
      <patternFill patternType="solid">
        <fgColor rgb="FFFFFF00"/>
        <bgColor theme="0"/>
      </patternFill>
    </fill>
    <fill>
      <patternFill patternType="solid">
        <fgColor rgb="FFFF330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7">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23" fillId="0" borderId="0" applyNumberFormat="0" applyFill="0" applyBorder="0" applyAlignment="0" applyProtection="0"/>
    <xf numFmtId="43" fontId="1" fillId="0" borderId="0" applyFont="0" applyFill="0" applyBorder="0" applyAlignment="0" applyProtection="0"/>
  </cellStyleXfs>
  <cellXfs count="282">
    <xf numFmtId="0" fontId="0" fillId="0" borderId="0" xfId="0"/>
    <xf numFmtId="0" fontId="3" fillId="2" borderId="0" xfId="4" applyFont="1" applyFill="1" applyBorder="1" applyAlignment="1">
      <alignment vertical="center"/>
    </xf>
    <xf numFmtId="0" fontId="4" fillId="0" borderId="0" xfId="0" applyFont="1"/>
    <xf numFmtId="0" fontId="5" fillId="0" borderId="0" xfId="0" applyFont="1"/>
    <xf numFmtId="0" fontId="6" fillId="2" borderId="0" xfId="4" applyFont="1" applyFill="1" applyBorder="1" applyAlignment="1">
      <alignment vertical="center"/>
    </xf>
    <xf numFmtId="0" fontId="7" fillId="2" borderId="0" xfId="0" applyFont="1" applyFill="1" applyAlignment="1">
      <alignment wrapText="1"/>
    </xf>
    <xf numFmtId="0" fontId="4" fillId="0" borderId="1" xfId="0" applyFont="1" applyBorder="1"/>
    <xf numFmtId="0" fontId="9" fillId="2" borderId="0" xfId="4" applyFont="1" applyFill="1" applyBorder="1" applyAlignment="1">
      <alignment vertical="center"/>
    </xf>
    <xf numFmtId="0" fontId="9" fillId="2" borderId="0" xfId="4" applyFont="1" applyFill="1" applyBorder="1" applyAlignment="1">
      <alignment horizontal="right" vertical="center"/>
    </xf>
    <xf numFmtId="0" fontId="4" fillId="0" borderId="1" xfId="0" applyFont="1" applyBorder="1" applyAlignment="1">
      <alignment horizontal="left"/>
    </xf>
    <xf numFmtId="0" fontId="10" fillId="2" borderId="0" xfId="4" applyFont="1" applyFill="1" applyBorder="1" applyAlignment="1">
      <alignment vertical="center"/>
    </xf>
    <xf numFmtId="49" fontId="9" fillId="2" borderId="0" xfId="4" applyNumberFormat="1" applyFont="1" applyFill="1" applyBorder="1" applyAlignment="1">
      <alignment horizontal="center" vertical="center"/>
    </xf>
    <xf numFmtId="49" fontId="9" fillId="2" borderId="0" xfId="4" applyNumberFormat="1" applyFont="1" applyFill="1" applyBorder="1" applyAlignment="1">
      <alignment vertical="center"/>
    </xf>
    <xf numFmtId="0" fontId="13" fillId="0" borderId="0" xfId="0" applyFont="1"/>
    <xf numFmtId="0" fontId="2" fillId="0" borderId="0" xfId="0" applyFont="1"/>
    <xf numFmtId="0" fontId="12" fillId="3" borderId="1" xfId="4" applyFont="1" applyFill="1" applyBorder="1" applyAlignment="1">
      <alignment horizontal="center" vertical="center" wrapText="1"/>
    </xf>
    <xf numFmtId="0" fontId="14" fillId="4" borderId="1" xfId="4" applyFont="1" applyFill="1" applyBorder="1" applyAlignment="1">
      <alignment vertical="center"/>
    </xf>
    <xf numFmtId="0" fontId="15" fillId="4" borderId="1" xfId="4" applyFont="1" applyFill="1" applyBorder="1" applyAlignment="1">
      <alignment horizontal="center" vertical="center"/>
    </xf>
    <xf numFmtId="9" fontId="15" fillId="4" borderId="1" xfId="3" applyFont="1" applyFill="1" applyBorder="1" applyAlignment="1">
      <alignment horizontal="center" vertical="center"/>
    </xf>
    <xf numFmtId="165" fontId="15" fillId="4" borderId="1" xfId="2" applyFont="1" applyFill="1" applyBorder="1" applyAlignment="1">
      <alignment horizontal="center" vertical="center"/>
    </xf>
    <xf numFmtId="0" fontId="16" fillId="0" borderId="0" xfId="0" applyFont="1"/>
    <xf numFmtId="0" fontId="17" fillId="0" borderId="0" xfId="0" applyFont="1" applyAlignment="1">
      <alignment vertical="top" wrapText="1"/>
    </xf>
    <xf numFmtId="0" fontId="18" fillId="2" borderId="1" xfId="4" applyFont="1" applyFill="1" applyBorder="1" applyAlignment="1">
      <alignment vertical="center"/>
    </xf>
    <xf numFmtId="0" fontId="16" fillId="2" borderId="1" xfId="4" applyFont="1" applyFill="1" applyBorder="1" applyAlignment="1">
      <alignment horizontal="center" vertical="center"/>
    </xf>
    <xf numFmtId="9" fontId="16" fillId="2" borderId="1" xfId="3" applyFont="1" applyFill="1" applyBorder="1" applyAlignment="1">
      <alignment horizontal="center" vertical="center"/>
    </xf>
    <xf numFmtId="165" fontId="16" fillId="2" borderId="1" xfId="2" applyFont="1" applyFill="1" applyBorder="1" applyAlignment="1">
      <alignment horizontal="center" vertical="center"/>
    </xf>
    <xf numFmtId="0" fontId="19" fillId="4" borderId="1" xfId="4" applyFont="1" applyFill="1" applyBorder="1" applyAlignment="1">
      <alignment vertical="center"/>
    </xf>
    <xf numFmtId="0" fontId="9" fillId="4" borderId="1" xfId="4" applyFont="1" applyFill="1" applyBorder="1" applyAlignment="1">
      <alignment horizontal="center" vertical="center"/>
    </xf>
    <xf numFmtId="9" fontId="9" fillId="4" borderId="1" xfId="3" applyFont="1" applyFill="1" applyBorder="1" applyAlignment="1">
      <alignment horizontal="center" vertical="center"/>
    </xf>
    <xf numFmtId="165" fontId="9" fillId="4" borderId="1" xfId="2" applyFont="1" applyFill="1" applyBorder="1" applyAlignment="1">
      <alignment horizontal="center" vertical="center"/>
    </xf>
    <xf numFmtId="0" fontId="5" fillId="2" borderId="1" xfId="4" applyFont="1" applyFill="1" applyBorder="1" applyAlignment="1">
      <alignment horizontal="center" vertical="center"/>
    </xf>
    <xf numFmtId="9" fontId="5" fillId="2" borderId="1" xfId="3" applyFont="1" applyFill="1" applyBorder="1" applyAlignment="1">
      <alignment horizontal="center" vertical="center"/>
    </xf>
    <xf numFmtId="165" fontId="5" fillId="2" borderId="1" xfId="2" applyFont="1" applyFill="1" applyBorder="1" applyAlignment="1">
      <alignment horizontal="center" vertical="center"/>
    </xf>
    <xf numFmtId="0" fontId="18" fillId="0" borderId="1" xfId="4" applyFont="1" applyFill="1" applyBorder="1" applyAlignment="1">
      <alignment vertical="center"/>
    </xf>
    <xf numFmtId="164" fontId="16" fillId="2" borderId="1" xfId="2" applyNumberFormat="1" applyFont="1" applyFill="1" applyBorder="1" applyAlignment="1">
      <alignment horizontal="right" vertical="center"/>
    </xf>
    <xf numFmtId="0" fontId="14" fillId="2" borderId="1" xfId="4" applyFont="1" applyFill="1" applyBorder="1" applyAlignment="1">
      <alignment vertical="center"/>
    </xf>
    <xf numFmtId="0" fontId="15" fillId="2" borderId="1" xfId="4" applyFont="1" applyFill="1" applyBorder="1" applyAlignment="1">
      <alignment horizontal="center" vertical="center"/>
    </xf>
    <xf numFmtId="9" fontId="15" fillId="2" borderId="1" xfId="3" applyFont="1" applyFill="1" applyBorder="1" applyAlignment="1">
      <alignment horizontal="center" vertical="center"/>
    </xf>
    <xf numFmtId="165" fontId="15" fillId="2" borderId="1" xfId="2" applyFont="1" applyFill="1" applyBorder="1" applyAlignment="1">
      <alignment horizontal="center" vertical="center"/>
    </xf>
    <xf numFmtId="10" fontId="16" fillId="2" borderId="1" xfId="3" applyNumberFormat="1" applyFont="1" applyFill="1" applyBorder="1" applyAlignment="1">
      <alignment horizontal="center" vertical="center"/>
    </xf>
    <xf numFmtId="0" fontId="4" fillId="2" borderId="0" xfId="0" applyFont="1" applyFill="1"/>
    <xf numFmtId="0" fontId="19" fillId="2" borderId="1" xfId="4" applyFont="1" applyFill="1" applyBorder="1" applyAlignment="1">
      <alignment vertical="center"/>
    </xf>
    <xf numFmtId="0" fontId="9" fillId="2" borderId="1" xfId="4" applyFont="1" applyFill="1" applyBorder="1" applyAlignment="1">
      <alignment horizontal="center" vertical="center"/>
    </xf>
    <xf numFmtId="9" fontId="9" fillId="2" borderId="1" xfId="3" applyFont="1" applyFill="1" applyBorder="1" applyAlignment="1">
      <alignment horizontal="center" vertical="center"/>
    </xf>
    <xf numFmtId="165" fontId="9" fillId="2" borderId="1" xfId="2" applyFont="1" applyFill="1" applyBorder="1" applyAlignment="1">
      <alignment horizontal="center" vertical="center"/>
    </xf>
    <xf numFmtId="0" fontId="5" fillId="2" borderId="0" xfId="0" applyFont="1" applyFill="1"/>
    <xf numFmtId="165" fontId="15" fillId="4" borderId="1" xfId="2" applyNumberFormat="1" applyFont="1" applyFill="1" applyBorder="1" applyAlignment="1">
      <alignment horizontal="center" vertical="center"/>
    </xf>
    <xf numFmtId="0" fontId="0" fillId="2" borderId="0" xfId="0" applyFill="1"/>
    <xf numFmtId="0" fontId="16" fillId="2" borderId="0" xfId="0" applyFont="1" applyFill="1"/>
    <xf numFmtId="0" fontId="14" fillId="3" borderId="1" xfId="4" applyFont="1" applyFill="1" applyBorder="1" applyAlignment="1">
      <alignment horizontal="left" vertical="center"/>
    </xf>
    <xf numFmtId="0" fontId="15" fillId="3" borderId="1" xfId="4" applyFont="1" applyFill="1" applyBorder="1" applyAlignment="1">
      <alignment horizontal="center" vertical="center"/>
    </xf>
    <xf numFmtId="9" fontId="15" fillId="3" borderId="1" xfId="3" applyFont="1" applyFill="1" applyBorder="1" applyAlignment="1">
      <alignment horizontal="center" vertical="center"/>
    </xf>
    <xf numFmtId="165" fontId="15" fillId="3" borderId="1" xfId="2" applyFont="1" applyFill="1" applyBorder="1" applyAlignment="1">
      <alignment horizontal="center" vertical="center"/>
    </xf>
    <xf numFmtId="0" fontId="14" fillId="2" borderId="0" xfId="4" applyFont="1" applyFill="1" applyBorder="1" applyAlignment="1">
      <alignment horizontal="left" vertical="center"/>
    </xf>
    <xf numFmtId="0" fontId="15" fillId="2" borderId="0" xfId="4" applyFont="1" applyFill="1" applyBorder="1" applyAlignment="1">
      <alignment horizontal="center" vertical="center"/>
    </xf>
    <xf numFmtId="9" fontId="15" fillId="2" borderId="0" xfId="3" applyFont="1" applyFill="1" applyBorder="1" applyAlignment="1">
      <alignment horizontal="center" vertical="center"/>
    </xf>
    <xf numFmtId="165" fontId="15" fillId="2" borderId="0" xfId="2" applyFont="1" applyFill="1" applyBorder="1" applyAlignment="1">
      <alignment horizontal="center" vertical="center"/>
    </xf>
    <xf numFmtId="0" fontId="20" fillId="0" borderId="0" xfId="0" applyFont="1" applyFill="1" applyBorder="1" applyAlignment="1">
      <alignment vertical="top"/>
    </xf>
    <xf numFmtId="0" fontId="20" fillId="0" borderId="0" xfId="0" applyFont="1" applyFill="1" applyBorder="1" applyAlignment="1">
      <alignment vertical="center"/>
    </xf>
    <xf numFmtId="0" fontId="16" fillId="2" borderId="0" xfId="4" applyFont="1" applyFill="1" applyBorder="1" applyAlignment="1">
      <alignment horizontal="left" vertical="center"/>
    </xf>
    <xf numFmtId="0" fontId="16" fillId="2" borderId="0" xfId="4" applyFont="1" applyFill="1" applyBorder="1" applyAlignment="1">
      <alignment vertical="center"/>
    </xf>
    <xf numFmtId="0" fontId="21" fillId="0" borderId="0" xfId="0" applyFont="1" applyAlignment="1">
      <alignment horizontal="center" vertical="center" wrapText="1"/>
    </xf>
    <xf numFmtId="0" fontId="7" fillId="0" borderId="0" xfId="0" applyFont="1"/>
    <xf numFmtId="0" fontId="22" fillId="0" borderId="0" xfId="0" applyFont="1" applyAlignment="1">
      <alignment vertical="center" wrapText="1"/>
    </xf>
    <xf numFmtId="0" fontId="23" fillId="0" borderId="0" xfId="5"/>
    <xf numFmtId="0" fontId="24" fillId="0" borderId="0" xfId="0" applyFont="1"/>
    <xf numFmtId="0" fontId="17" fillId="0" borderId="0" xfId="0" applyFont="1" applyAlignment="1">
      <alignment vertical="center" wrapText="1"/>
    </xf>
    <xf numFmtId="167" fontId="25" fillId="0" borderId="0" xfId="0" applyNumberFormat="1" applyFont="1" applyFill="1" applyBorder="1" applyAlignment="1">
      <alignment horizontal="left" vertical="top" wrapText="1"/>
    </xf>
    <xf numFmtId="167" fontId="25" fillId="0" borderId="0" xfId="0" applyNumberFormat="1" applyFont="1" applyFill="1" applyBorder="1" applyAlignment="1">
      <alignment horizontal="left" vertical="center" wrapText="1"/>
    </xf>
    <xf numFmtId="0" fontId="26" fillId="0" borderId="0" xfId="5" applyFont="1"/>
    <xf numFmtId="0" fontId="4" fillId="0" borderId="1" xfId="0" applyFont="1" applyBorder="1" applyAlignment="1">
      <alignment horizontal="center" vertical="center"/>
    </xf>
    <xf numFmtId="0" fontId="16" fillId="2" borderId="1" xfId="4" applyFont="1" applyFill="1" applyBorder="1" applyAlignment="1">
      <alignment horizontal="center" vertical="center" wrapText="1"/>
    </xf>
    <xf numFmtId="0" fontId="27" fillId="2" borderId="1" xfId="4" applyFont="1" applyFill="1" applyBorder="1" applyAlignment="1">
      <alignment vertical="center"/>
    </xf>
    <xf numFmtId="0" fontId="28" fillId="2" borderId="1" xfId="4" applyFont="1" applyFill="1" applyBorder="1" applyAlignment="1">
      <alignment horizontal="center" vertical="center"/>
    </xf>
    <xf numFmtId="9" fontId="28" fillId="2" borderId="1" xfId="3" applyFont="1" applyFill="1" applyBorder="1" applyAlignment="1">
      <alignment horizontal="center" vertical="center"/>
    </xf>
    <xf numFmtId="165" fontId="28" fillId="2" borderId="1" xfId="2" applyFont="1" applyFill="1" applyBorder="1" applyAlignment="1">
      <alignment horizontal="center" vertical="center"/>
    </xf>
    <xf numFmtId="0" fontId="28" fillId="2" borderId="1" xfId="4" applyFont="1" applyFill="1" applyBorder="1" applyAlignment="1">
      <alignment horizontal="center" vertical="center" wrapText="1"/>
    </xf>
    <xf numFmtId="0" fontId="29" fillId="0" borderId="1" xfId="0" applyFont="1" applyBorder="1" applyAlignment="1">
      <alignment horizontal="center"/>
    </xf>
    <xf numFmtId="17" fontId="29" fillId="0" borderId="1" xfId="0" applyNumberFormat="1" applyFont="1" applyBorder="1" applyAlignment="1">
      <alignment horizontal="center"/>
    </xf>
    <xf numFmtId="0" fontId="3" fillId="2" borderId="0" xfId="4" applyFont="1" applyFill="1" applyAlignment="1">
      <alignment vertical="center"/>
    </xf>
    <xf numFmtId="0" fontId="6" fillId="2" borderId="0" xfId="4" applyFont="1" applyFill="1" applyAlignment="1">
      <alignment vertical="center"/>
    </xf>
    <xf numFmtId="0" fontId="9" fillId="2" borderId="0" xfId="4" applyFont="1" applyFill="1" applyAlignment="1">
      <alignment vertical="center"/>
    </xf>
    <xf numFmtId="0" fontId="9" fillId="2" borderId="0" xfId="4" applyFont="1" applyFill="1" applyAlignment="1">
      <alignment horizontal="right" vertical="center"/>
    </xf>
    <xf numFmtId="0" fontId="10" fillId="2" borderId="0" xfId="4" applyFont="1" applyFill="1" applyAlignment="1">
      <alignment vertical="center"/>
    </xf>
    <xf numFmtId="49" fontId="9" fillId="2" borderId="0" xfId="4" applyNumberFormat="1" applyFont="1" applyFill="1" applyAlignment="1">
      <alignment horizontal="center" vertical="center"/>
    </xf>
    <xf numFmtId="49" fontId="9" fillId="2" borderId="0" xfId="4" applyNumberFormat="1" applyFont="1" applyFill="1" applyAlignment="1">
      <alignment vertical="center"/>
    </xf>
    <xf numFmtId="0" fontId="30" fillId="2" borderId="1" xfId="4" applyFont="1" applyFill="1" applyBorder="1" applyAlignment="1">
      <alignment horizontal="left" vertical="center" wrapText="1"/>
    </xf>
    <xf numFmtId="0" fontId="12" fillId="2" borderId="1" xfId="4" applyFont="1" applyFill="1" applyBorder="1" applyAlignment="1">
      <alignment horizontal="center" vertical="center" wrapText="1"/>
    </xf>
    <xf numFmtId="0" fontId="18" fillId="0" borderId="1" xfId="4" applyFont="1" applyBorder="1" applyAlignment="1">
      <alignment vertical="center"/>
    </xf>
    <xf numFmtId="165" fontId="16" fillId="0" borderId="1" xfId="2" applyFont="1" applyFill="1" applyBorder="1" applyAlignment="1">
      <alignment horizontal="center" vertical="center"/>
    </xf>
    <xf numFmtId="0" fontId="18" fillId="2" borderId="1" xfId="4" applyFont="1" applyFill="1" applyBorder="1" applyAlignment="1">
      <alignment vertical="center" wrapText="1"/>
    </xf>
    <xf numFmtId="165" fontId="16" fillId="0" borderId="0" xfId="0" applyNumberFormat="1" applyFont="1"/>
    <xf numFmtId="0" fontId="14" fillId="2" borderId="0" xfId="4" applyFont="1" applyFill="1" applyAlignment="1">
      <alignment horizontal="left" vertical="center"/>
    </xf>
    <xf numFmtId="0" fontId="15" fillId="2" borderId="0" xfId="4" applyFont="1" applyFill="1" applyAlignment="1">
      <alignment horizontal="center" vertical="center"/>
    </xf>
    <xf numFmtId="0" fontId="20" fillId="0" borderId="0" xfId="0" applyFont="1" applyAlignment="1">
      <alignment vertical="top"/>
    </xf>
    <xf numFmtId="0" fontId="20" fillId="0" borderId="0" xfId="0" applyFont="1" applyAlignment="1">
      <alignment vertical="center"/>
    </xf>
    <xf numFmtId="0" fontId="16" fillId="2" borderId="0" xfId="4" applyFont="1" applyFill="1" applyAlignment="1">
      <alignment horizontal="left" vertical="center"/>
    </xf>
    <xf numFmtId="0" fontId="16" fillId="2" borderId="0" xfId="4" applyFont="1" applyFill="1" applyAlignment="1">
      <alignment vertical="center"/>
    </xf>
    <xf numFmtId="0" fontId="31" fillId="0" borderId="0" xfId="0" applyFont="1" applyAlignment="1">
      <alignment horizontal="center"/>
    </xf>
    <xf numFmtId="0" fontId="34" fillId="0" borderId="0" xfId="0" applyFont="1"/>
    <xf numFmtId="167" fontId="35" fillId="0" borderId="0" xfId="0" applyNumberFormat="1" applyFont="1" applyAlignment="1">
      <alignment horizontal="left" vertical="top" wrapText="1"/>
    </xf>
    <xf numFmtId="0" fontId="32" fillId="0" borderId="0" xfId="0" applyFont="1"/>
    <xf numFmtId="0" fontId="34" fillId="0" borderId="0" xfId="0" applyFont="1" applyAlignment="1">
      <alignment horizontal="center"/>
    </xf>
    <xf numFmtId="0" fontId="0" fillId="0" borderId="1" xfId="0" applyBorder="1" applyAlignment="1">
      <alignment horizontal="center"/>
    </xf>
    <xf numFmtId="167" fontId="25" fillId="0" borderId="0" xfId="0" applyNumberFormat="1" applyFont="1" applyAlignment="1">
      <alignment horizontal="left" vertical="top" wrapText="1"/>
    </xf>
    <xf numFmtId="167" fontId="25" fillId="0" borderId="0" xfId="0" applyNumberFormat="1" applyFont="1" applyAlignment="1">
      <alignment horizontal="left" vertical="center" wrapText="1"/>
    </xf>
    <xf numFmtId="17" fontId="4" fillId="0" borderId="1" xfId="0" applyNumberFormat="1" applyFont="1" applyBorder="1"/>
    <xf numFmtId="0" fontId="12" fillId="2" borderId="1" xfId="4" applyFont="1" applyFill="1" applyBorder="1" applyAlignment="1">
      <alignment horizontal="center" vertical="center"/>
    </xf>
    <xf numFmtId="169" fontId="16" fillId="2" borderId="1" xfId="3" applyNumberFormat="1" applyFont="1" applyFill="1" applyBorder="1" applyAlignment="1">
      <alignment horizontal="center" vertical="center"/>
    </xf>
    <xf numFmtId="9" fontId="16" fillId="2" borderId="1" xfId="3" applyNumberFormat="1" applyFont="1" applyFill="1" applyBorder="1" applyAlignment="1">
      <alignment horizontal="center" vertical="center"/>
    </xf>
    <xf numFmtId="0" fontId="7" fillId="2" borderId="0" xfId="0" applyFont="1" applyFill="1" applyAlignment="1">
      <alignment horizontal="right" wrapText="1"/>
    </xf>
    <xf numFmtId="6" fontId="16" fillId="2" borderId="1" xfId="4" applyNumberFormat="1" applyFont="1" applyFill="1" applyBorder="1" applyAlignment="1">
      <alignment horizontal="center" vertical="center"/>
    </xf>
    <xf numFmtId="0" fontId="36" fillId="0" borderId="1" xfId="0" applyFont="1" applyBorder="1" applyAlignment="1">
      <alignment horizontal="center"/>
    </xf>
    <xf numFmtId="6" fontId="16" fillId="2" borderId="1" xfId="3" applyNumberFormat="1" applyFont="1" applyFill="1" applyBorder="1" applyAlignment="1">
      <alignment horizontal="center" vertical="center"/>
    </xf>
    <xf numFmtId="165" fontId="16" fillId="2" borderId="1" xfId="2" applyFont="1" applyFill="1" applyBorder="1" applyAlignment="1">
      <alignment horizontal="right" vertical="center"/>
    </xf>
    <xf numFmtId="9" fontId="16" fillId="2" borderId="1" xfId="4" applyNumberFormat="1" applyFont="1" applyFill="1" applyBorder="1" applyAlignment="1">
      <alignment horizontal="center" vertical="center"/>
    </xf>
    <xf numFmtId="166" fontId="16" fillId="2" borderId="1" xfId="1" applyFont="1" applyFill="1" applyBorder="1" applyAlignment="1">
      <alignment horizontal="center" vertical="center"/>
    </xf>
    <xf numFmtId="17" fontId="16" fillId="2" borderId="1" xfId="4" applyNumberFormat="1" applyFont="1" applyFill="1" applyBorder="1" applyAlignment="1">
      <alignment horizontal="center" vertical="center"/>
    </xf>
    <xf numFmtId="43" fontId="15" fillId="2" borderId="1" xfId="6" applyFont="1" applyFill="1" applyBorder="1" applyAlignment="1">
      <alignment horizontal="center" vertical="center"/>
    </xf>
    <xf numFmtId="0" fontId="16" fillId="2" borderId="1" xfId="4" quotePrefix="1" applyFont="1" applyFill="1" applyBorder="1" applyAlignment="1">
      <alignment horizontal="center" vertical="center"/>
    </xf>
    <xf numFmtId="0" fontId="16" fillId="0" borderId="1" xfId="4" applyFont="1" applyFill="1" applyBorder="1" applyAlignment="1">
      <alignment horizontal="center" vertical="center"/>
    </xf>
    <xf numFmtId="0" fontId="15" fillId="0" borderId="1" xfId="4" applyFont="1" applyFill="1" applyBorder="1" applyAlignment="1">
      <alignment horizontal="center" vertical="center"/>
    </xf>
    <xf numFmtId="165" fontId="15" fillId="0" borderId="1" xfId="2" applyFont="1" applyFill="1" applyBorder="1" applyAlignment="1">
      <alignment horizontal="center" vertical="center"/>
    </xf>
    <xf numFmtId="0" fontId="37" fillId="2" borderId="1" xfId="4" applyFont="1" applyFill="1" applyBorder="1" applyAlignment="1">
      <alignment horizontal="center" vertical="center"/>
    </xf>
    <xf numFmtId="170" fontId="15" fillId="4" borderId="1" xfId="2" applyNumberFormat="1" applyFont="1" applyFill="1" applyBorder="1" applyAlignment="1">
      <alignment horizontal="center" vertical="center"/>
    </xf>
    <xf numFmtId="165" fontId="0" fillId="0" borderId="0" xfId="0" applyNumberFormat="1"/>
    <xf numFmtId="0" fontId="38" fillId="5" borderId="5" xfId="0" applyFont="1" applyFill="1" applyBorder="1"/>
    <xf numFmtId="0" fontId="4" fillId="2" borderId="1" xfId="4" applyFont="1" applyFill="1" applyBorder="1" applyAlignment="1">
      <alignment horizontal="center" vertical="center"/>
    </xf>
    <xf numFmtId="170" fontId="16" fillId="2" borderId="1" xfId="2" applyNumberFormat="1" applyFont="1" applyFill="1" applyBorder="1" applyAlignment="1">
      <alignment horizontal="center" vertical="center"/>
    </xf>
    <xf numFmtId="0" fontId="39" fillId="5" borderId="6" xfId="0" applyFont="1" applyFill="1" applyBorder="1"/>
    <xf numFmtId="168" fontId="39" fillId="5" borderId="6" xfId="3" applyNumberFormat="1" applyFont="1" applyFill="1" applyBorder="1" applyAlignment="1">
      <alignment horizontal="center" vertical="center"/>
    </xf>
    <xf numFmtId="170" fontId="5" fillId="2" borderId="1" xfId="2" applyNumberFormat="1" applyFont="1" applyFill="1" applyBorder="1" applyAlignment="1">
      <alignment horizontal="center" vertical="center"/>
    </xf>
    <xf numFmtId="0" fontId="4" fillId="0" borderId="1" xfId="0" applyFont="1" applyBorder="1" applyAlignment="1">
      <alignment horizontal="center"/>
    </xf>
    <xf numFmtId="0" fontId="40" fillId="5" borderId="5" xfId="0" applyFont="1" applyFill="1" applyBorder="1"/>
    <xf numFmtId="0" fontId="41" fillId="2" borderId="1" xfId="4" applyFont="1" applyFill="1" applyBorder="1" applyAlignment="1">
      <alignment horizontal="center" vertical="center"/>
    </xf>
    <xf numFmtId="9" fontId="41" fillId="2" borderId="1" xfId="3" applyFont="1" applyFill="1" applyBorder="1" applyAlignment="1">
      <alignment horizontal="center" vertical="center"/>
    </xf>
    <xf numFmtId="2" fontId="41" fillId="2" borderId="1" xfId="4" applyNumberFormat="1" applyFont="1" applyFill="1" applyBorder="1" applyAlignment="1">
      <alignment horizontal="center" vertical="center"/>
    </xf>
    <xf numFmtId="165" fontId="41" fillId="2" borderId="1" xfId="2" applyFont="1" applyFill="1" applyBorder="1" applyAlignment="1">
      <alignment horizontal="center" vertical="center"/>
    </xf>
    <xf numFmtId="2" fontId="16" fillId="2" borderId="1" xfId="4" applyNumberFormat="1" applyFont="1" applyFill="1" applyBorder="1" applyAlignment="1">
      <alignment horizontal="center" vertical="center"/>
    </xf>
    <xf numFmtId="2" fontId="9" fillId="4" borderId="1" xfId="4" applyNumberFormat="1" applyFont="1" applyFill="1" applyBorder="1" applyAlignment="1">
      <alignment horizontal="center" vertical="center"/>
    </xf>
    <xf numFmtId="2" fontId="5" fillId="2" borderId="1" xfId="4" applyNumberFormat="1" applyFont="1" applyFill="1" applyBorder="1" applyAlignment="1">
      <alignment horizontal="center" vertical="center"/>
    </xf>
    <xf numFmtId="0" fontId="42" fillId="4" borderId="1" xfId="4" applyFont="1" applyFill="1" applyBorder="1" applyAlignment="1">
      <alignment vertical="center"/>
    </xf>
    <xf numFmtId="0" fontId="43" fillId="4" borderId="1" xfId="4" applyFont="1" applyFill="1" applyBorder="1" applyAlignment="1">
      <alignment horizontal="center" vertical="center"/>
    </xf>
    <xf numFmtId="9" fontId="43" fillId="4" borderId="1" xfId="3" applyFont="1" applyFill="1" applyBorder="1" applyAlignment="1">
      <alignment horizontal="center" vertical="center"/>
    </xf>
    <xf numFmtId="2" fontId="43" fillId="4" borderId="1" xfId="4" applyNumberFormat="1" applyFont="1" applyFill="1" applyBorder="1" applyAlignment="1">
      <alignment horizontal="center" vertical="center"/>
    </xf>
    <xf numFmtId="165" fontId="43" fillId="4" borderId="1" xfId="2" applyFont="1" applyFill="1" applyBorder="1" applyAlignment="1">
      <alignment horizontal="center" vertical="center"/>
    </xf>
    <xf numFmtId="0" fontId="44" fillId="5" borderId="6" xfId="0" applyFont="1" applyFill="1" applyBorder="1"/>
    <xf numFmtId="0" fontId="45" fillId="2" borderId="1" xfId="4" applyFont="1" applyFill="1" applyBorder="1" applyAlignment="1">
      <alignment horizontal="center" vertical="center"/>
    </xf>
    <xf numFmtId="168" fontId="44" fillId="5" borderId="6" xfId="3" applyNumberFormat="1" applyFont="1" applyFill="1" applyBorder="1" applyAlignment="1">
      <alignment horizontal="center" vertical="center"/>
    </xf>
    <xf numFmtId="0" fontId="46" fillId="0" borderId="1" xfId="4" applyFont="1" applyFill="1" applyBorder="1" applyAlignment="1">
      <alignment vertical="center"/>
    </xf>
    <xf numFmtId="0" fontId="46" fillId="2" borderId="1" xfId="4" applyFont="1" applyFill="1" applyBorder="1" applyAlignment="1">
      <alignment vertical="center"/>
    </xf>
    <xf numFmtId="164" fontId="41" fillId="2" borderId="1" xfId="2" applyNumberFormat="1" applyFont="1" applyFill="1" applyBorder="1" applyAlignment="1">
      <alignment horizontal="right" vertical="center"/>
    </xf>
    <xf numFmtId="2" fontId="15" fillId="4" borderId="1" xfId="4" applyNumberFormat="1" applyFont="1" applyFill="1" applyBorder="1" applyAlignment="1">
      <alignment horizontal="center" vertical="center"/>
    </xf>
    <xf numFmtId="2" fontId="15" fillId="2" borderId="1" xfId="4" applyNumberFormat="1" applyFont="1" applyFill="1" applyBorder="1" applyAlignment="1">
      <alignment horizontal="center" vertical="center"/>
    </xf>
    <xf numFmtId="2" fontId="9" fillId="2" borderId="1" xfId="4" applyNumberFormat="1" applyFont="1" applyFill="1" applyBorder="1" applyAlignment="1">
      <alignment horizontal="center" vertical="center"/>
    </xf>
    <xf numFmtId="0" fontId="16" fillId="2" borderId="1" xfId="0" applyFont="1" applyFill="1" applyBorder="1" applyAlignment="1">
      <alignment horizontal="center"/>
    </xf>
    <xf numFmtId="0" fontId="7" fillId="0" borderId="0" xfId="0" applyFont="1" applyAlignment="1">
      <alignment horizontal="left"/>
    </xf>
    <xf numFmtId="0" fontId="47" fillId="0" borderId="0" xfId="0" applyFont="1" applyAlignment="1"/>
    <xf numFmtId="0" fontId="48" fillId="0" borderId="0" xfId="0" applyFont="1" applyAlignment="1"/>
    <xf numFmtId="0" fontId="39" fillId="0" borderId="0" xfId="0" applyFont="1"/>
    <xf numFmtId="0" fontId="52" fillId="0" borderId="0" xfId="0" applyFont="1" applyAlignment="1">
      <alignment horizontal="center"/>
    </xf>
    <xf numFmtId="171" fontId="52" fillId="0" borderId="0" xfId="0" applyNumberFormat="1" applyFont="1" applyAlignment="1">
      <alignment horizontal="center"/>
    </xf>
    <xf numFmtId="0" fontId="53" fillId="0" borderId="0" xfId="0" applyFont="1" applyAlignment="1">
      <alignment vertical="center"/>
    </xf>
    <xf numFmtId="0" fontId="54" fillId="0" borderId="0" xfId="0" applyFont="1" applyAlignment="1">
      <alignment vertical="center"/>
    </xf>
    <xf numFmtId="0" fontId="55" fillId="6" borderId="0" xfId="0" applyFont="1" applyFill="1" applyBorder="1" applyAlignment="1">
      <alignment horizontal="center" vertical="center"/>
    </xf>
    <xf numFmtId="0" fontId="56" fillId="0" borderId="0" xfId="0" applyFont="1"/>
    <xf numFmtId="0" fontId="58" fillId="0" borderId="0" xfId="0" applyFont="1" applyAlignment="1">
      <alignment vertical="center"/>
    </xf>
    <xf numFmtId="14" fontId="53" fillId="2" borderId="0" xfId="0" applyNumberFormat="1" applyFont="1" applyFill="1" applyAlignment="1"/>
    <xf numFmtId="0" fontId="57" fillId="0" borderId="0" xfId="0" applyFont="1" applyAlignment="1"/>
    <xf numFmtId="0" fontId="0" fillId="0" borderId="0" xfId="0" applyFont="1" applyAlignment="1"/>
    <xf numFmtId="14" fontId="53" fillId="2" borderId="0" xfId="0" applyNumberFormat="1" applyFont="1" applyFill="1" applyAlignment="1">
      <alignment horizontal="center"/>
    </xf>
    <xf numFmtId="14" fontId="58" fillId="0" borderId="0" xfId="0" applyNumberFormat="1" applyFont="1" applyAlignment="1">
      <alignment horizontal="left"/>
    </xf>
    <xf numFmtId="0" fontId="59" fillId="0" borderId="0" xfId="0" applyFont="1"/>
    <xf numFmtId="171" fontId="58" fillId="0" borderId="0" xfId="0" applyNumberFormat="1" applyFont="1" applyAlignment="1">
      <alignment horizontal="center"/>
    </xf>
    <xf numFmtId="0" fontId="58" fillId="0" borderId="0" xfId="0" applyFont="1"/>
    <xf numFmtId="0" fontId="60" fillId="0" borderId="0" xfId="0" applyFont="1"/>
    <xf numFmtId="0" fontId="61" fillId="0" borderId="0" xfId="0" applyFont="1"/>
    <xf numFmtId="171" fontId="7" fillId="0" borderId="0" xfId="0" applyNumberFormat="1" applyFont="1" applyAlignment="1">
      <alignment horizontal="center"/>
    </xf>
    <xf numFmtId="0" fontId="24" fillId="7" borderId="0" xfId="0" applyFont="1" applyFill="1" applyBorder="1"/>
    <xf numFmtId="0" fontId="39" fillId="7" borderId="0" xfId="0" applyFont="1" applyFill="1" applyBorder="1"/>
    <xf numFmtId="0" fontId="39" fillId="0" borderId="0" xfId="0" applyFont="1" applyFill="1" applyBorder="1"/>
    <xf numFmtId="171" fontId="16" fillId="0" borderId="0" xfId="0" applyNumberFormat="1" applyFont="1" applyFill="1" applyBorder="1" applyAlignment="1">
      <alignment horizontal="center"/>
    </xf>
    <xf numFmtId="0" fontId="25" fillId="8" borderId="1" xfId="0" applyFont="1" applyFill="1" applyBorder="1" applyAlignment="1">
      <alignment horizontal="center" vertical="center"/>
    </xf>
    <xf numFmtId="0" fontId="25" fillId="8" borderId="1" xfId="0" applyFont="1" applyFill="1" applyBorder="1" applyAlignment="1">
      <alignment horizontal="center" vertical="center" wrapText="1"/>
    </xf>
    <xf numFmtId="0" fontId="39" fillId="0" borderId="0" xfId="0" applyFont="1" applyAlignment="1"/>
    <xf numFmtId="0" fontId="62" fillId="0" borderId="0" xfId="0" applyFont="1" applyAlignment="1"/>
    <xf numFmtId="171" fontId="16" fillId="0" borderId="0" xfId="0" applyNumberFormat="1" applyFont="1" applyAlignment="1">
      <alignment horizontal="center"/>
    </xf>
    <xf numFmtId="0" fontId="63" fillId="0" borderId="0" xfId="0" applyFont="1" applyAlignment="1">
      <alignment vertical="center"/>
    </xf>
    <xf numFmtId="0" fontId="64" fillId="0" borderId="0" xfId="0" applyFont="1"/>
    <xf numFmtId="0" fontId="7" fillId="0" borderId="0" xfId="0" applyFont="1" applyAlignment="1">
      <alignment horizontal="left" vertical="center"/>
    </xf>
    <xf numFmtId="0" fontId="0" fillId="0" borderId="0" xfId="0" applyFont="1" applyAlignment="1">
      <alignment wrapText="1"/>
    </xf>
    <xf numFmtId="0" fontId="7" fillId="0" borderId="0" xfId="0" applyFont="1" applyAlignment="1">
      <alignment horizontal="justify" wrapText="1"/>
    </xf>
    <xf numFmtId="14" fontId="16" fillId="7" borderId="1" xfId="0" applyNumberFormat="1" applyFont="1" applyFill="1" applyBorder="1" applyAlignment="1">
      <alignment horizontal="center" vertical="center"/>
    </xf>
    <xf numFmtId="14" fontId="20" fillId="7" borderId="1" xfId="0" applyNumberFormat="1" applyFont="1" applyFill="1" applyBorder="1" applyAlignment="1">
      <alignment horizontal="center" vertical="center"/>
    </xf>
    <xf numFmtId="14" fontId="5" fillId="7" borderId="1" xfId="0" applyNumberFormat="1" applyFont="1" applyFill="1" applyBorder="1" applyAlignment="1">
      <alignment horizontal="center" vertical="center"/>
    </xf>
    <xf numFmtId="14" fontId="16" fillId="2" borderId="1" xfId="0" applyNumberFormat="1" applyFont="1" applyFill="1" applyBorder="1" applyAlignment="1">
      <alignment horizontal="center"/>
    </xf>
    <xf numFmtId="0" fontId="16" fillId="9" borderId="1" xfId="0" applyFont="1" applyFill="1" applyBorder="1" applyAlignment="1">
      <alignment vertical="center"/>
    </xf>
    <xf numFmtId="0" fontId="16" fillId="10" borderId="1" xfId="0" applyFont="1" applyFill="1" applyBorder="1" applyAlignment="1">
      <alignment vertical="center"/>
    </xf>
    <xf numFmtId="0" fontId="16" fillId="11" borderId="1" xfId="0" applyFont="1" applyFill="1" applyBorder="1" applyAlignment="1">
      <alignment vertical="center"/>
    </xf>
    <xf numFmtId="0" fontId="16" fillId="12" borderId="1" xfId="0" applyFont="1" applyFill="1" applyBorder="1" applyAlignment="1">
      <alignment vertical="center"/>
    </xf>
    <xf numFmtId="9" fontId="16" fillId="0" borderId="1" xfId="3" applyFont="1" applyFill="1" applyBorder="1" applyAlignment="1">
      <alignment horizontal="center" vertical="center"/>
    </xf>
    <xf numFmtId="0" fontId="5" fillId="0" borderId="1" xfId="4" applyFont="1" applyFill="1" applyBorder="1" applyAlignment="1">
      <alignment horizontal="center" vertical="center"/>
    </xf>
    <xf numFmtId="0" fontId="0" fillId="0" borderId="0" xfId="0" applyFont="1" applyAlignment="1"/>
    <xf numFmtId="0" fontId="3" fillId="0" borderId="0" xfId="4" applyFont="1" applyFill="1" applyBorder="1" applyAlignment="1">
      <alignment vertical="center"/>
    </xf>
    <xf numFmtId="0" fontId="6"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right" vertical="center"/>
    </xf>
    <xf numFmtId="0" fontId="10" fillId="0" borderId="0" xfId="4" applyFont="1" applyFill="1" applyBorder="1" applyAlignment="1">
      <alignment vertical="center"/>
    </xf>
    <xf numFmtId="49" fontId="9" fillId="0" borderId="0" xfId="4" applyNumberFormat="1" applyFont="1" applyFill="1" applyBorder="1" applyAlignment="1">
      <alignment horizontal="center" vertical="center"/>
    </xf>
    <xf numFmtId="49" fontId="9" fillId="0" borderId="0" xfId="4" applyNumberFormat="1" applyFont="1" applyFill="1" applyBorder="1" applyAlignment="1">
      <alignment vertical="center"/>
    </xf>
    <xf numFmtId="0" fontId="14" fillId="0" borderId="0" xfId="4" applyFont="1" applyFill="1" applyBorder="1" applyAlignment="1">
      <alignment horizontal="left" vertical="center"/>
    </xf>
    <xf numFmtId="0" fontId="15" fillId="0" borderId="0" xfId="4" applyFont="1" applyFill="1" applyBorder="1" applyAlignment="1">
      <alignment horizontal="center" vertical="center"/>
    </xf>
    <xf numFmtId="9" fontId="15" fillId="0" borderId="0" xfId="3" applyFont="1" applyFill="1" applyBorder="1" applyAlignment="1">
      <alignment horizontal="center" vertical="center"/>
    </xf>
    <xf numFmtId="165" fontId="15" fillId="0" borderId="0" xfId="2" applyFont="1" applyFill="1" applyBorder="1" applyAlignment="1">
      <alignment horizontal="center" vertical="center"/>
    </xf>
    <xf numFmtId="0" fontId="16" fillId="0" borderId="0" xfId="4" applyFont="1" applyFill="1" applyBorder="1" applyAlignment="1">
      <alignment horizontal="left" vertical="center"/>
    </xf>
    <xf numFmtId="0" fontId="16" fillId="0" borderId="0" xfId="4" applyFont="1" applyFill="1" applyBorder="1" applyAlignment="1">
      <alignment vertical="center"/>
    </xf>
    <xf numFmtId="0" fontId="4" fillId="0" borderId="0" xfId="0" applyFont="1" applyFill="1" applyBorder="1"/>
    <xf numFmtId="0" fontId="5" fillId="0" borderId="0" xfId="0" applyFont="1" applyFill="1" applyBorder="1"/>
    <xf numFmtId="0" fontId="7" fillId="0" borderId="0" xfId="0" applyFont="1" applyFill="1" applyBorder="1" applyAlignment="1">
      <alignment wrapText="1"/>
    </xf>
    <xf numFmtId="0" fontId="4" fillId="0" borderId="0" xfId="0" applyFont="1" applyFill="1" applyBorder="1" applyAlignment="1">
      <alignment horizontal="left"/>
    </xf>
    <xf numFmtId="0" fontId="13" fillId="0" borderId="0" xfId="0" applyFont="1" applyFill="1" applyBorder="1"/>
    <xf numFmtId="0" fontId="12" fillId="0" borderId="0" xfId="4" applyFont="1" applyFill="1" applyBorder="1" applyAlignment="1">
      <alignment horizontal="center" vertical="center" wrapText="1"/>
    </xf>
    <xf numFmtId="0" fontId="14" fillId="0" borderId="0" xfId="4" applyFont="1" applyFill="1" applyBorder="1" applyAlignment="1">
      <alignment vertical="center"/>
    </xf>
    <xf numFmtId="0" fontId="16" fillId="0" borderId="0" xfId="0" applyFont="1" applyFill="1" applyBorder="1"/>
    <xf numFmtId="0" fontId="17" fillId="0" borderId="0" xfId="0" applyFont="1" applyFill="1" applyBorder="1" applyAlignment="1">
      <alignment vertical="top" wrapText="1"/>
    </xf>
    <xf numFmtId="0" fontId="18" fillId="0" borderId="0" xfId="4" applyFont="1" applyFill="1" applyBorder="1" applyAlignment="1">
      <alignment vertical="center"/>
    </xf>
    <xf numFmtId="0" fontId="16" fillId="0" borderId="0" xfId="4" applyFont="1" applyFill="1" applyBorder="1" applyAlignment="1">
      <alignment horizontal="center" vertical="center"/>
    </xf>
    <xf numFmtId="168" fontId="16" fillId="0" borderId="0" xfId="3" applyNumberFormat="1" applyFont="1" applyFill="1" applyBorder="1" applyAlignment="1">
      <alignment horizontal="center" vertical="center"/>
    </xf>
    <xf numFmtId="9" fontId="16" fillId="0" borderId="0" xfId="3" applyFont="1" applyFill="1" applyBorder="1" applyAlignment="1">
      <alignment horizontal="center" vertical="center"/>
    </xf>
    <xf numFmtId="165" fontId="16" fillId="0" borderId="0" xfId="2" applyFont="1" applyFill="1" applyBorder="1" applyAlignment="1">
      <alignment horizontal="center" vertical="center"/>
    </xf>
    <xf numFmtId="0" fontId="0" fillId="0" borderId="0" xfId="0" applyFill="1" applyBorder="1"/>
    <xf numFmtId="0" fontId="19" fillId="0" borderId="0" xfId="4" applyFont="1" applyFill="1" applyBorder="1" applyAlignment="1">
      <alignment vertical="center"/>
    </xf>
    <xf numFmtId="0" fontId="9" fillId="0" borderId="0" xfId="4" applyFont="1" applyFill="1" applyBorder="1" applyAlignment="1">
      <alignment horizontal="center" vertical="center"/>
    </xf>
    <xf numFmtId="9" fontId="9" fillId="0" borderId="0" xfId="3" applyFont="1" applyFill="1" applyBorder="1" applyAlignment="1">
      <alignment horizontal="center" vertical="center"/>
    </xf>
    <xf numFmtId="165" fontId="9" fillId="0" borderId="0" xfId="2" applyFont="1" applyFill="1" applyBorder="1" applyAlignment="1">
      <alignment horizontal="center" vertical="center"/>
    </xf>
    <xf numFmtId="0" fontId="5" fillId="0" borderId="0" xfId="4" applyFont="1" applyFill="1" applyBorder="1" applyAlignment="1">
      <alignment horizontal="center" vertical="center"/>
    </xf>
    <xf numFmtId="9" fontId="5" fillId="0" borderId="0" xfId="3" applyFont="1" applyFill="1" applyBorder="1" applyAlignment="1">
      <alignment horizontal="center" vertical="center"/>
    </xf>
    <xf numFmtId="165" fontId="5" fillId="0" borderId="0" xfId="2" applyFont="1" applyFill="1" applyBorder="1" applyAlignment="1">
      <alignment horizontal="center" vertical="center"/>
    </xf>
    <xf numFmtId="164" fontId="16" fillId="0" borderId="0" xfId="2" applyNumberFormat="1" applyFont="1" applyFill="1" applyBorder="1" applyAlignment="1">
      <alignment horizontal="right" vertical="center"/>
    </xf>
    <xf numFmtId="10" fontId="16" fillId="0" borderId="0" xfId="3"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0" fontId="21" fillId="0" borderId="0" xfId="0" applyFont="1" applyFill="1" applyBorder="1" applyAlignment="1">
      <alignment horizontal="center" vertical="center" wrapText="1"/>
    </xf>
    <xf numFmtId="0" fontId="7" fillId="0" borderId="0" xfId="0" applyFont="1" applyFill="1" applyBorder="1"/>
    <xf numFmtId="0" fontId="22" fillId="0" borderId="0" xfId="0" applyFont="1" applyFill="1" applyBorder="1" applyAlignment="1">
      <alignment vertical="center" wrapText="1"/>
    </xf>
    <xf numFmtId="0" fontId="23" fillId="0" borderId="0" xfId="5" applyFill="1" applyBorder="1"/>
    <xf numFmtId="0" fontId="24" fillId="0" borderId="0" xfId="0" applyFont="1" applyFill="1" applyBorder="1"/>
    <xf numFmtId="0" fontId="17" fillId="0" borderId="0" xfId="0" applyFont="1" applyFill="1" applyBorder="1" applyAlignment="1">
      <alignment vertical="center" wrapText="1"/>
    </xf>
    <xf numFmtId="165" fontId="9" fillId="0" borderId="0" xfId="4" applyNumberFormat="1" applyFont="1" applyFill="1" applyBorder="1" applyAlignment="1">
      <alignment vertical="center"/>
    </xf>
    <xf numFmtId="0" fontId="12" fillId="0" borderId="0" xfId="4" applyFont="1" applyFill="1" applyBorder="1" applyAlignment="1">
      <alignment horizontal="center" vertical="center"/>
    </xf>
    <xf numFmtId="0" fontId="26" fillId="0" borderId="0" xfId="5" applyFont="1" applyFill="1" applyBorder="1"/>
    <xf numFmtId="0" fontId="2" fillId="0" borderId="0" xfId="0" applyFont="1" applyFill="1" applyBorder="1"/>
    <xf numFmtId="0" fontId="7" fillId="0" borderId="0" xfId="0" applyFont="1" applyFill="1" applyBorder="1" applyAlignment="1">
      <alignment horizontal="right" wrapText="1"/>
    </xf>
    <xf numFmtId="6" fontId="16" fillId="0" borderId="0" xfId="4" applyNumberFormat="1" applyFont="1" applyFill="1" applyBorder="1" applyAlignment="1">
      <alignment horizontal="center" vertical="center"/>
    </xf>
    <xf numFmtId="0" fontId="7" fillId="0" borderId="0" xfId="0" applyFont="1" applyAlignment="1">
      <alignment horizontal="justify" vertical="center" wrapText="1"/>
    </xf>
    <xf numFmtId="0" fontId="49" fillId="0" borderId="0" xfId="0" applyFont="1" applyAlignment="1">
      <alignment horizontal="center"/>
    </xf>
    <xf numFmtId="0" fontId="0" fillId="0" borderId="0" xfId="0" applyFont="1" applyAlignment="1"/>
    <xf numFmtId="0" fontId="53" fillId="0" borderId="0" xfId="0" applyFont="1" applyAlignment="1">
      <alignment horizontal="left"/>
    </xf>
    <xf numFmtId="0" fontId="57" fillId="0" borderId="0" xfId="0" applyFont="1" applyAlignment="1"/>
    <xf numFmtId="0" fontId="7" fillId="0" borderId="0" xfId="0" applyFont="1" applyFill="1" applyAlignment="1">
      <alignment horizontal="justify" vertical="center" wrapText="1"/>
    </xf>
    <xf numFmtId="0" fontId="0" fillId="0" borderId="0" xfId="0" applyFont="1" applyFill="1" applyAlignment="1">
      <alignment horizontal="justify"/>
    </xf>
    <xf numFmtId="0" fontId="0" fillId="0" borderId="0" xfId="0" applyFont="1" applyAlignment="1">
      <alignment horizontal="justify"/>
    </xf>
    <xf numFmtId="0" fontId="7" fillId="0" borderId="0" xfId="0" applyFont="1" applyFill="1" applyAlignment="1">
      <alignment vertical="center" wrapText="1"/>
    </xf>
    <xf numFmtId="0" fontId="12" fillId="3" borderId="1" xfId="4" applyFont="1" applyFill="1" applyBorder="1" applyAlignment="1">
      <alignment horizontal="center" vertical="center" wrapText="1"/>
    </xf>
    <xf numFmtId="0" fontId="12" fillId="3" borderId="1" xfId="4" applyFont="1" applyFill="1" applyBorder="1" applyAlignment="1">
      <alignment horizontal="center" vertical="center"/>
    </xf>
    <xf numFmtId="0" fontId="11" fillId="0" borderId="0" xfId="0" applyFont="1" applyAlignment="1">
      <alignment horizontal="center" vertical="top" wrapText="1"/>
    </xf>
    <xf numFmtId="49" fontId="9" fillId="2" borderId="0" xfId="4" applyNumberFormat="1" applyFont="1" applyFill="1" applyBorder="1" applyAlignment="1">
      <alignment horizontal="center" vertical="center"/>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11" fillId="0" borderId="0" xfId="0" applyFont="1" applyFill="1" applyBorder="1" applyAlignment="1">
      <alignment horizontal="center" vertical="top" wrapText="1"/>
    </xf>
    <xf numFmtId="49" fontId="9" fillId="0" borderId="0" xfId="4" applyNumberFormat="1" applyFont="1" applyFill="1" applyBorder="1" applyAlignment="1">
      <alignment horizontal="center" vertical="center"/>
    </xf>
    <xf numFmtId="0" fontId="7" fillId="0" borderId="0" xfId="0" applyFont="1" applyAlignment="1">
      <alignment horizontal="left"/>
    </xf>
    <xf numFmtId="0" fontId="26" fillId="0" borderId="0" xfId="5" applyFont="1" applyAlignment="1">
      <alignment horizontal="left"/>
    </xf>
    <xf numFmtId="0" fontId="32" fillId="0" borderId="0" xfId="0" applyFont="1" applyAlignment="1">
      <alignment horizontal="left" vertical="top" wrapText="1"/>
    </xf>
    <xf numFmtId="49" fontId="9" fillId="2" borderId="0" xfId="4" applyNumberFormat="1" applyFont="1" applyFill="1" applyAlignment="1">
      <alignment horizontal="center" vertical="center"/>
    </xf>
    <xf numFmtId="0" fontId="16" fillId="2" borderId="2" xfId="4"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5" fillId="2" borderId="2" xfId="4" applyFont="1" applyFill="1" applyBorder="1" applyAlignment="1">
      <alignment horizontal="center" vertical="center"/>
    </xf>
    <xf numFmtId="0" fontId="15" fillId="2" borderId="4" xfId="4" applyFont="1" applyFill="1" applyBorder="1" applyAlignment="1">
      <alignment horizontal="center" vertical="center"/>
    </xf>
    <xf numFmtId="0" fontId="18" fillId="0" borderId="0" xfId="4" applyFont="1" applyFill="1" applyBorder="1" applyAlignment="1">
      <alignment horizontal="left" vertical="center"/>
    </xf>
    <xf numFmtId="0" fontId="16" fillId="0" borderId="0" xfId="4" applyFont="1" applyFill="1" applyBorder="1" applyAlignment="1">
      <alignment horizontal="center" vertical="center"/>
    </xf>
    <xf numFmtId="165" fontId="16" fillId="0" borderId="0" xfId="2" applyFont="1" applyFill="1" applyBorder="1" applyAlignment="1">
      <alignment horizontal="center" vertical="center"/>
    </xf>
  </cellXfs>
  <cellStyles count="7">
    <cellStyle name="Hipervínculo" xfId="5" builtinId="8"/>
    <cellStyle name="Millares" xfId="1" builtinId="3"/>
    <cellStyle name="Millares 2" xfId="6"/>
    <cellStyle name="Moneda" xfId="2" builtinId="4"/>
    <cellStyle name="Normal" xfId="0" builtinId="0"/>
    <cellStyle name="Normal 2" xfId="4"/>
    <cellStyle name="Porcentaje" xfId="3" builtinId="5"/>
  </cellStyles>
  <dxfs count="0"/>
  <tableStyles count="0" defaultTableStyle="TableStyleMedium2" defaultPivotStyle="PivotStyleMedium9"/>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503463</xdr:colOff>
      <xdr:row>0</xdr:row>
      <xdr:rowOff>204107</xdr:rowOff>
    </xdr:from>
    <xdr:to>
      <xdr:col>10</xdr:col>
      <xdr:colOff>802821</xdr:colOff>
      <xdr:row>43</xdr:row>
      <xdr:rowOff>184350</xdr:rowOff>
    </xdr:to>
    <xdr:pic>
      <xdr:nvPicPr>
        <xdr:cNvPr id="2" name="Imagen 1"/>
        <xdr:cNvPicPr>
          <a:picLocks noChangeAspect="1"/>
        </xdr:cNvPicPr>
      </xdr:nvPicPr>
      <xdr:blipFill>
        <a:blip xmlns:r="http://schemas.openxmlformats.org/officeDocument/2006/relationships" r:embed="rId1"/>
        <a:stretch>
          <a:fillRect/>
        </a:stretch>
      </xdr:blipFill>
      <xdr:spPr>
        <a:xfrm>
          <a:off x="503463" y="204107"/>
          <a:ext cx="14369144" cy="98862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809624</xdr:colOff>
      <xdr:row>1</xdr:row>
      <xdr:rowOff>63500</xdr:rowOff>
    </xdr:from>
    <xdr:to>
      <xdr:col>17</xdr:col>
      <xdr:colOff>668242</xdr:colOff>
      <xdr:row>52</xdr:row>
      <xdr:rowOff>79375</xdr:rowOff>
    </xdr:to>
    <xdr:pic>
      <xdr:nvPicPr>
        <xdr:cNvPr id="2" name="Imagen 1"/>
        <xdr:cNvPicPr>
          <a:picLocks noChangeAspect="1"/>
        </xdr:cNvPicPr>
      </xdr:nvPicPr>
      <xdr:blipFill>
        <a:blip xmlns:r="http://schemas.openxmlformats.org/officeDocument/2006/relationships" r:embed="rId1"/>
        <a:stretch>
          <a:fillRect/>
        </a:stretch>
      </xdr:blipFill>
      <xdr:spPr>
        <a:xfrm>
          <a:off x="809624" y="333375"/>
          <a:ext cx="21083493" cy="1123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107410</xdr:colOff>
      <xdr:row>42</xdr:row>
      <xdr:rowOff>81642</xdr:rowOff>
    </xdr:to>
    <xdr:pic>
      <xdr:nvPicPr>
        <xdr:cNvPr id="2" name="Imagen 1"/>
        <xdr:cNvPicPr>
          <a:picLocks noChangeAspect="1"/>
        </xdr:cNvPicPr>
      </xdr:nvPicPr>
      <xdr:blipFill>
        <a:blip xmlns:r="http://schemas.openxmlformats.org/officeDocument/2006/relationships" r:embed="rId1"/>
        <a:stretch>
          <a:fillRect/>
        </a:stretch>
      </xdr:blipFill>
      <xdr:spPr>
        <a:xfrm>
          <a:off x="870857" y="272143"/>
          <a:ext cx="15537910" cy="9484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557893</xdr:colOff>
      <xdr:row>1</xdr:row>
      <xdr:rowOff>1</xdr:rowOff>
    </xdr:from>
    <xdr:to>
      <xdr:col>11</xdr:col>
      <xdr:colOff>712342</xdr:colOff>
      <xdr:row>43</xdr:row>
      <xdr:rowOff>95250</xdr:rowOff>
    </xdr:to>
    <xdr:pic>
      <xdr:nvPicPr>
        <xdr:cNvPr id="2" name="Imagen 1"/>
        <xdr:cNvPicPr>
          <a:picLocks noChangeAspect="1"/>
        </xdr:cNvPicPr>
      </xdr:nvPicPr>
      <xdr:blipFill>
        <a:blip xmlns:r="http://schemas.openxmlformats.org/officeDocument/2006/relationships" r:embed="rId1"/>
        <a:stretch>
          <a:fillRect/>
        </a:stretch>
      </xdr:blipFill>
      <xdr:spPr>
        <a:xfrm>
          <a:off x="557893" y="272144"/>
          <a:ext cx="16455806" cy="97291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666749</xdr:colOff>
      <xdr:row>1</xdr:row>
      <xdr:rowOff>0</xdr:rowOff>
    </xdr:from>
    <xdr:to>
      <xdr:col>11</xdr:col>
      <xdr:colOff>586175</xdr:colOff>
      <xdr:row>39</xdr:row>
      <xdr:rowOff>204107</xdr:rowOff>
    </xdr:to>
    <xdr:pic>
      <xdr:nvPicPr>
        <xdr:cNvPr id="2" name="Imagen 1"/>
        <xdr:cNvPicPr>
          <a:picLocks noChangeAspect="1"/>
        </xdr:cNvPicPr>
      </xdr:nvPicPr>
      <xdr:blipFill>
        <a:blip xmlns:r="http://schemas.openxmlformats.org/officeDocument/2006/relationships" r:embed="rId1"/>
        <a:stretch>
          <a:fillRect/>
        </a:stretch>
      </xdr:blipFill>
      <xdr:spPr>
        <a:xfrm>
          <a:off x="666749" y="272143"/>
          <a:ext cx="16220783" cy="8912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666750</xdr:colOff>
      <xdr:row>0</xdr:row>
      <xdr:rowOff>258535</xdr:rowOff>
    </xdr:from>
    <xdr:to>
      <xdr:col>11</xdr:col>
      <xdr:colOff>939929</xdr:colOff>
      <xdr:row>44</xdr:row>
      <xdr:rowOff>108857</xdr:rowOff>
    </xdr:to>
    <xdr:pic>
      <xdr:nvPicPr>
        <xdr:cNvPr id="2" name="Imagen 1"/>
        <xdr:cNvPicPr>
          <a:picLocks noChangeAspect="1"/>
        </xdr:cNvPicPr>
      </xdr:nvPicPr>
      <xdr:blipFill>
        <a:blip xmlns:r="http://schemas.openxmlformats.org/officeDocument/2006/relationships" r:embed="rId1"/>
        <a:stretch>
          <a:fillRect/>
        </a:stretch>
      </xdr:blipFill>
      <xdr:spPr>
        <a:xfrm>
          <a:off x="666750" y="258535"/>
          <a:ext cx="16574536" cy="99876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2362200</xdr:colOff>
      <xdr:row>40</xdr:row>
      <xdr:rowOff>0</xdr:rowOff>
    </xdr:from>
    <xdr:to>
      <xdr:col>2</xdr:col>
      <xdr:colOff>390525</xdr:colOff>
      <xdr:row>44</xdr:row>
      <xdr:rowOff>133350</xdr:rowOff>
    </xdr:to>
    <xdr:grpSp>
      <xdr:nvGrpSpPr>
        <xdr:cNvPr id="2" name="4 Grupo">
          <a:extLst>
            <a:ext uri="{FF2B5EF4-FFF2-40B4-BE49-F238E27FC236}">
              <a16:creationId xmlns="" xmlns:a16="http://schemas.microsoft.com/office/drawing/2014/main" id="{C49AF448-A461-46C3-9176-4CDC3DBEE2DA}"/>
            </a:ext>
          </a:extLst>
        </xdr:cNvPr>
        <xdr:cNvGrpSpPr>
          <a:grpSpLocks/>
        </xdr:cNvGrpSpPr>
      </xdr:nvGrpSpPr>
      <xdr:grpSpPr bwMode="auto">
        <a:xfrm>
          <a:off x="3233057" y="9212036"/>
          <a:ext cx="1511754" cy="1058635"/>
          <a:chOff x="2869407" y="7977187"/>
          <a:chExt cx="1962150" cy="1352552"/>
        </a:xfrm>
      </xdr:grpSpPr>
      <xdr:pic>
        <xdr:nvPicPr>
          <xdr:cNvPr id="3" name="5 Imagen">
            <a:extLst>
              <a:ext uri="{FF2B5EF4-FFF2-40B4-BE49-F238E27FC236}">
                <a16:creationId xmlns="" xmlns:a16="http://schemas.microsoft.com/office/drawing/2014/main" id="{F63AD833-0E6B-4407-8B22-782E749E242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r="3333" b="3876"/>
          <a:stretch>
            <a:fillRect/>
          </a:stretch>
        </xdr:blipFill>
        <xdr:spPr bwMode="auto">
          <a:xfrm>
            <a:off x="3226595" y="7977187"/>
            <a:ext cx="1104900" cy="1181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6 Imagen">
            <a:extLst>
              <a:ext uri="{FF2B5EF4-FFF2-40B4-BE49-F238E27FC236}">
                <a16:creationId xmlns="" xmlns:a16="http://schemas.microsoft.com/office/drawing/2014/main" id="{D6540053-953B-47EC-9AC4-5000CB4BD6D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69407" y="8679657"/>
            <a:ext cx="1962150" cy="650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trerios.gov.ar/relmun/userfiles/files/manual_de_recursos_propios_del_municipio_1.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trerios.gov.ar/relmun/userfiles/files/manual_de_recursos_propios_del_municipio_1.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ntrerios.gov.ar/relmun/userfiles/files/manual_de_recursos_propios_del_municipio_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ntrerios.gov.ar/relmun/userfiles/files/manual_de_recursos_propios_del_municipio_1.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entrerios.gov.ar/relmun/userfiles/files/manual_de_recursos_propios_del_municipio_1.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ntrerios.gov.ar/relmun/userfiles/files/manual_de_recursos_propios_del_municipio_1.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ntrerios.gov.ar/relmun/userfiles/files/manual_de_recursos_propios_del_municipio_1.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ntrerios.gov.ar/relmun/userfiles/files/manual_de_recursos_propios_del_municipio_1.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entrerios.gov.ar/relmun/userfiles/files/manual_de_recursos_propios_del_municipio_1.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ntrerios.gov.ar/relmun/userfiles/files/manual_de_recursos_propios_del_municipio_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ntrerios.gov.ar/relmun/userfiles/files/manual_de_recursos_propios_del_municipio_1.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ntrerios.gov.ar/relmun/userfiles/files/manual_de_recursos_propios_del_municipio_1.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ntrerios.gov.ar/relmun/userfiles/files/manual_de_recursos_propios_del_municipio_1.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ntrerios.gov.ar/relmun/userfiles/files/manual_de_recursos_propios_del_municipio_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ntrerios.gov.ar/relmun/userfiles/files/manual_de_recursos_propios_del_municipio_1.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ntrerios.gov.ar/relmun/userfiles/files/manual_de_recursos_propios_del_municipio_1.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ntrerios.gov.ar/relmun/userfiles/files/manual_de_recursos_propios_del_municipio_1.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ntrerios.gov.ar/relmun/userfiles/files/manual_de_recursos_propios_del_municipio_1.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ntrerios.gov.ar/relmun/userfiles/files/manual_de_recursos_propios_del_municipio_1.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ntrerios.gov.ar/relmun/userfiles/files/manual_de_recursos_propios_del_municipio_1.pdf"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5.bin"/><Relationship Id="rId1" Type="http://schemas.openxmlformats.org/officeDocument/2006/relationships/hyperlink" Target="https://www.entrerios.gov.ar/relmun/userfiles/files/manual_de_recursos_propios_del_municipio_1.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ntrerios.gov.ar/relmun/userfiles/files/manual_de_recursos_propios_del_municipio_1.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ntrerios.gov.ar/relmun/userfiles/files/manual_de_recursos_propios_del_municipio_1.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ntrerios.gov.ar/relmun/userfiles/files/manual_de_recursos_propios_del_municipio_1.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ntrerios.gov.ar/relmun/userfiles/files/manual_de_recursos_propios_del_municipio_1.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ntrerios.gov.ar/relmun/userfiles/files/manual_de_recursos_propios_del_municipio_1.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ntrerios.gov.ar/relmun/userfiles/files/manual_de_recursos_propios_del_municipio_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8"/>
  <sheetViews>
    <sheetView showGridLines="0" tabSelected="1" zoomScale="80" zoomScaleNormal="80" workbookViewId="0">
      <selection activeCell="F61" sqref="F61"/>
    </sheetView>
  </sheetViews>
  <sheetFormatPr baseColWidth="10" defaultColWidth="9.140625" defaultRowHeight="15" x14ac:dyDescent="0.25"/>
  <cols>
    <col min="4" max="4" width="36.42578125" customWidth="1"/>
    <col min="5" max="5" width="21.140625" customWidth="1"/>
    <col min="6" max="6" width="20" customWidth="1"/>
    <col min="7" max="8" width="19.28515625" customWidth="1"/>
  </cols>
  <sheetData>
    <row r="1" spans="1:14" ht="50.25" customHeight="1" x14ac:dyDescent="0.4">
      <c r="B1" s="157" t="s">
        <v>311</v>
      </c>
      <c r="C1" s="158"/>
      <c r="D1" s="158"/>
      <c r="E1" s="158"/>
      <c r="F1" s="158"/>
      <c r="G1" s="158"/>
      <c r="H1" s="158"/>
      <c r="I1" s="158"/>
      <c r="J1" s="158"/>
      <c r="K1" s="158"/>
      <c r="L1" s="158"/>
      <c r="M1" s="158"/>
      <c r="N1" s="158"/>
    </row>
    <row r="2" spans="1:14" ht="26.25" x14ac:dyDescent="0.35">
      <c r="A2" s="159"/>
      <c r="B2" s="254" t="s">
        <v>312</v>
      </c>
      <c r="C2" s="255"/>
      <c r="D2" s="255"/>
      <c r="E2" s="255"/>
      <c r="F2" s="255"/>
      <c r="G2" s="255"/>
      <c r="H2" s="255"/>
      <c r="I2" s="255"/>
      <c r="J2" s="255"/>
      <c r="K2" s="255"/>
      <c r="L2" s="255"/>
      <c r="M2" s="255"/>
      <c r="N2" s="20"/>
    </row>
    <row r="3" spans="1:14" ht="24" x14ac:dyDescent="0.35">
      <c r="A3" s="159"/>
      <c r="B3" s="20"/>
      <c r="C3" s="20"/>
      <c r="D3" s="160"/>
      <c r="E3" s="160"/>
      <c r="F3" s="160"/>
      <c r="G3" s="160"/>
      <c r="H3" s="161"/>
      <c r="I3" s="160"/>
      <c r="J3" s="160"/>
      <c r="K3" s="160"/>
      <c r="L3" s="20"/>
      <c r="M3" s="20"/>
      <c r="N3" s="20"/>
    </row>
    <row r="4" spans="1:14" ht="28.5" x14ac:dyDescent="0.35">
      <c r="A4" s="159"/>
      <c r="B4" s="20"/>
      <c r="C4" s="20"/>
      <c r="D4" s="162" t="s">
        <v>335</v>
      </c>
      <c r="E4" s="162"/>
      <c r="F4" s="163"/>
      <c r="G4" s="163"/>
      <c r="H4" s="164">
        <f>COUNTA(E15:F67)</f>
        <v>34</v>
      </c>
      <c r="I4" s="165"/>
      <c r="L4" s="20"/>
      <c r="M4" s="20"/>
      <c r="N4" s="20"/>
    </row>
    <row r="5" spans="1:14" ht="18.75" x14ac:dyDescent="0.3">
      <c r="A5" s="159"/>
      <c r="B5" s="20"/>
      <c r="C5" s="20"/>
      <c r="D5" s="256" t="s">
        <v>301</v>
      </c>
      <c r="E5" s="257"/>
      <c r="F5" s="166"/>
      <c r="G5" s="166"/>
      <c r="H5" s="167">
        <v>44895</v>
      </c>
      <c r="I5" s="168"/>
      <c r="L5" s="20"/>
      <c r="M5" s="20"/>
      <c r="N5" s="20"/>
    </row>
    <row r="6" spans="1:14" ht="18.75" x14ac:dyDescent="0.3">
      <c r="A6" s="159"/>
      <c r="B6" s="20"/>
      <c r="C6" s="20"/>
      <c r="D6" s="156"/>
      <c r="E6" s="169"/>
      <c r="F6" s="166"/>
      <c r="G6" s="166"/>
      <c r="H6" s="170" t="s">
        <v>302</v>
      </c>
      <c r="I6" s="159"/>
      <c r="J6" s="171"/>
      <c r="K6" s="169"/>
      <c r="L6" s="20"/>
      <c r="M6" s="20"/>
      <c r="N6" s="20"/>
    </row>
    <row r="7" spans="1:14" ht="17.25" x14ac:dyDescent="0.3">
      <c r="A7" s="159"/>
      <c r="B7" s="20"/>
      <c r="C7" s="20"/>
      <c r="D7" s="172" t="s">
        <v>303</v>
      </c>
      <c r="E7" s="20"/>
      <c r="F7" s="159"/>
      <c r="G7" s="20"/>
      <c r="H7" s="173"/>
      <c r="I7" s="174"/>
      <c r="J7" s="175"/>
      <c r="K7" s="20"/>
      <c r="L7" s="20"/>
      <c r="M7" s="20"/>
      <c r="N7" s="20"/>
    </row>
    <row r="8" spans="1:14" ht="17.25" x14ac:dyDescent="0.3">
      <c r="A8" s="159"/>
      <c r="B8" s="20"/>
      <c r="C8" s="20"/>
      <c r="D8" s="20" t="s">
        <v>304</v>
      </c>
      <c r="E8" s="20"/>
      <c r="F8" s="159"/>
      <c r="G8" s="20"/>
      <c r="H8" s="173"/>
      <c r="I8" s="174"/>
      <c r="J8" s="176"/>
      <c r="K8" s="62"/>
      <c r="L8" s="20"/>
      <c r="M8" s="20"/>
      <c r="N8" s="20"/>
    </row>
    <row r="9" spans="1:14" ht="17.25" x14ac:dyDescent="0.3">
      <c r="A9" s="159"/>
      <c r="B9" s="20"/>
      <c r="C9" s="20"/>
      <c r="D9" s="20" t="s">
        <v>305</v>
      </c>
      <c r="E9" s="20"/>
      <c r="F9" s="159"/>
      <c r="G9" s="20"/>
      <c r="H9" s="173"/>
      <c r="I9" s="174"/>
      <c r="J9" s="176"/>
      <c r="K9" s="62"/>
      <c r="L9" s="20"/>
      <c r="M9" s="20"/>
      <c r="N9" s="20"/>
    </row>
    <row r="10" spans="1:14" ht="17.25" x14ac:dyDescent="0.3">
      <c r="A10" s="159"/>
      <c r="B10" s="159"/>
      <c r="C10" s="159"/>
      <c r="D10" s="20" t="s">
        <v>306</v>
      </c>
      <c r="E10" s="159"/>
      <c r="F10" s="159"/>
      <c r="G10" s="20"/>
      <c r="H10" s="173"/>
      <c r="I10" s="174"/>
      <c r="J10" s="62"/>
      <c r="K10" s="62"/>
      <c r="L10" s="159"/>
      <c r="M10" s="159"/>
      <c r="N10" s="159"/>
    </row>
    <row r="11" spans="1:14" ht="17.25" x14ac:dyDescent="0.3">
      <c r="A11" s="159"/>
      <c r="B11" s="159"/>
      <c r="C11" s="159"/>
      <c r="D11" s="20" t="s">
        <v>307</v>
      </c>
      <c r="E11" s="159"/>
      <c r="F11" s="159"/>
      <c r="G11" s="20"/>
      <c r="H11" s="173"/>
      <c r="I11" s="174"/>
      <c r="J11" s="62"/>
      <c r="K11" s="62"/>
      <c r="L11" s="159"/>
      <c r="M11" s="159"/>
      <c r="N11" s="159"/>
    </row>
    <row r="12" spans="1:14" ht="25.5" customHeight="1" x14ac:dyDescent="0.3">
      <c r="A12" s="159"/>
      <c r="B12" s="159"/>
      <c r="C12" s="159"/>
      <c r="D12" s="159"/>
      <c r="E12" s="159"/>
      <c r="F12" s="62"/>
      <c r="G12" s="62"/>
      <c r="H12" s="177"/>
      <c r="I12" s="62"/>
      <c r="J12" s="62"/>
      <c r="K12" s="62"/>
      <c r="L12" s="159"/>
      <c r="M12" s="159"/>
      <c r="N12" s="159"/>
    </row>
    <row r="13" spans="1:14" ht="17.25" x14ac:dyDescent="0.3">
      <c r="A13" s="159"/>
      <c r="B13" s="159"/>
      <c r="C13" s="159"/>
      <c r="D13" s="178" t="s">
        <v>308</v>
      </c>
      <c r="E13" s="179"/>
      <c r="F13" s="179"/>
      <c r="G13" s="180"/>
      <c r="H13" s="181"/>
      <c r="I13" s="159"/>
      <c r="J13" s="159"/>
      <c r="K13" s="159"/>
      <c r="L13" s="159"/>
      <c r="M13" s="159"/>
      <c r="N13" s="159"/>
    </row>
    <row r="14" spans="1:14" ht="41.25" customHeight="1" x14ac:dyDescent="0.25">
      <c r="A14" s="159"/>
      <c r="B14" s="159"/>
      <c r="C14" s="159"/>
      <c r="D14" s="182" t="s">
        <v>310</v>
      </c>
      <c r="E14" s="183" t="s">
        <v>334</v>
      </c>
      <c r="F14" s="183" t="s">
        <v>336</v>
      </c>
      <c r="G14" s="159"/>
      <c r="H14" s="159"/>
      <c r="I14" s="159"/>
      <c r="J14" s="159"/>
      <c r="K14" s="159"/>
      <c r="L14" s="159"/>
      <c r="M14" s="159"/>
      <c r="N14" s="159"/>
    </row>
    <row r="15" spans="1:14" ht="16.5" x14ac:dyDescent="0.3">
      <c r="A15" s="159"/>
      <c r="B15" s="159"/>
      <c r="C15" s="159"/>
      <c r="D15" s="199" t="s">
        <v>313</v>
      </c>
      <c r="E15" s="192"/>
      <c r="F15" s="195"/>
      <c r="G15" s="159"/>
      <c r="H15" s="159"/>
      <c r="I15" s="159"/>
      <c r="J15" s="159"/>
      <c r="K15" s="159"/>
      <c r="L15" s="159"/>
      <c r="M15" s="159"/>
      <c r="N15" s="159"/>
    </row>
    <row r="16" spans="1:14" ht="16.5" x14ac:dyDescent="0.3">
      <c r="A16" s="159"/>
      <c r="B16" s="159"/>
      <c r="C16" s="159"/>
      <c r="D16" s="198" t="s">
        <v>314</v>
      </c>
      <c r="E16" s="192">
        <v>45137</v>
      </c>
      <c r="F16" s="195"/>
      <c r="G16" s="159"/>
      <c r="H16" s="159"/>
      <c r="I16" s="159"/>
      <c r="J16" s="159"/>
      <c r="K16" s="159"/>
      <c r="L16" s="159"/>
      <c r="M16" s="159"/>
      <c r="N16" s="159"/>
    </row>
    <row r="17" spans="1:14" ht="16.5" x14ac:dyDescent="0.3">
      <c r="A17" s="159"/>
      <c r="B17" s="159"/>
      <c r="C17" s="159"/>
      <c r="D17" s="198" t="s">
        <v>46</v>
      </c>
      <c r="E17" s="192"/>
      <c r="F17" s="195">
        <v>44783</v>
      </c>
      <c r="G17" s="159"/>
      <c r="H17" s="159"/>
      <c r="I17" s="184"/>
      <c r="J17" s="159"/>
      <c r="K17" s="159"/>
      <c r="L17" s="159"/>
      <c r="M17" s="159"/>
      <c r="N17" s="159"/>
    </row>
    <row r="18" spans="1:14" ht="16.5" x14ac:dyDescent="0.3">
      <c r="A18" s="159"/>
      <c r="B18" s="159"/>
      <c r="C18" s="159"/>
      <c r="D18" s="196" t="s">
        <v>49</v>
      </c>
      <c r="E18" s="192">
        <v>44754</v>
      </c>
      <c r="F18" s="195"/>
      <c r="G18" s="184"/>
      <c r="H18" s="159"/>
      <c r="I18" s="159"/>
      <c r="J18" s="159"/>
      <c r="K18" s="159"/>
      <c r="L18" s="159"/>
      <c r="M18" s="159"/>
      <c r="N18" s="159"/>
    </row>
    <row r="19" spans="1:14" ht="16.5" x14ac:dyDescent="0.3">
      <c r="A19" s="159"/>
      <c r="B19" s="159"/>
      <c r="C19" s="159"/>
      <c r="D19" s="199" t="s">
        <v>315</v>
      </c>
      <c r="E19" s="193"/>
      <c r="F19" s="195"/>
      <c r="G19" s="159"/>
      <c r="H19" s="159"/>
      <c r="I19" s="159"/>
      <c r="J19" s="159"/>
      <c r="K19" s="159"/>
      <c r="L19" s="159"/>
      <c r="M19" s="159"/>
      <c r="N19" s="159"/>
    </row>
    <row r="20" spans="1:14" ht="16.5" x14ac:dyDescent="0.3">
      <c r="A20" s="159"/>
      <c r="B20" s="159"/>
      <c r="C20" s="159"/>
      <c r="D20" s="196" t="s">
        <v>291</v>
      </c>
      <c r="E20" s="192">
        <v>44771</v>
      </c>
      <c r="F20" s="155"/>
      <c r="G20" s="159"/>
      <c r="H20" s="159"/>
      <c r="I20" s="159"/>
      <c r="J20" s="159"/>
      <c r="K20" s="159"/>
      <c r="L20" s="159"/>
      <c r="M20" s="159"/>
      <c r="N20" s="159"/>
    </row>
    <row r="21" spans="1:14" ht="16.5" x14ac:dyDescent="0.3">
      <c r="A21" s="159"/>
      <c r="B21" s="159"/>
      <c r="C21" s="159"/>
      <c r="D21" s="199" t="s">
        <v>316</v>
      </c>
      <c r="E21" s="193"/>
      <c r="F21" s="195"/>
      <c r="G21" s="159"/>
      <c r="H21" s="159"/>
      <c r="I21" s="159"/>
      <c r="J21" s="159"/>
      <c r="K21" s="159"/>
      <c r="L21" s="159"/>
      <c r="M21" s="159"/>
      <c r="N21" s="159"/>
    </row>
    <row r="22" spans="1:14" ht="16.5" x14ac:dyDescent="0.3">
      <c r="A22" s="159"/>
      <c r="B22" s="159"/>
      <c r="C22" s="159"/>
      <c r="D22" s="199" t="s">
        <v>317</v>
      </c>
      <c r="E22" s="193"/>
      <c r="F22" s="195"/>
      <c r="G22" s="159"/>
      <c r="H22" s="159"/>
      <c r="I22" s="159"/>
      <c r="J22" s="159"/>
      <c r="K22" s="159"/>
      <c r="L22" s="159"/>
      <c r="M22" s="159"/>
      <c r="N22" s="159"/>
    </row>
    <row r="23" spans="1:14" ht="16.5" x14ac:dyDescent="0.3">
      <c r="A23" s="159"/>
      <c r="B23" s="159"/>
      <c r="C23" s="159"/>
      <c r="D23" s="198" t="s">
        <v>67</v>
      </c>
      <c r="E23" s="192"/>
      <c r="F23" s="195">
        <v>44782</v>
      </c>
      <c r="G23" s="159"/>
      <c r="H23" s="159"/>
      <c r="I23" s="159"/>
      <c r="J23" s="159"/>
      <c r="K23" s="159"/>
      <c r="L23" s="159"/>
      <c r="M23" s="159"/>
      <c r="N23" s="159"/>
    </row>
    <row r="24" spans="1:14" ht="16.5" x14ac:dyDescent="0.3">
      <c r="A24" s="159"/>
      <c r="B24" s="159"/>
      <c r="C24" s="159"/>
      <c r="D24" s="196" t="s">
        <v>71</v>
      </c>
      <c r="E24" s="192">
        <v>44771</v>
      </c>
      <c r="F24" s="195"/>
      <c r="G24" s="159"/>
      <c r="H24" s="159"/>
      <c r="I24" s="159"/>
      <c r="J24" s="159"/>
      <c r="K24" s="159"/>
      <c r="L24" s="159"/>
      <c r="M24" s="159"/>
      <c r="N24" s="159"/>
    </row>
    <row r="25" spans="1:14" ht="16.5" x14ac:dyDescent="0.3">
      <c r="A25" s="159"/>
      <c r="B25" s="159"/>
      <c r="C25" s="159"/>
      <c r="D25" s="198" t="s">
        <v>292</v>
      </c>
      <c r="E25" s="193"/>
      <c r="F25" s="195">
        <v>44803</v>
      </c>
      <c r="G25" s="159"/>
      <c r="H25" s="159"/>
      <c r="I25" s="185"/>
      <c r="J25" s="159"/>
      <c r="K25" s="159"/>
      <c r="L25" s="159"/>
      <c r="M25" s="159"/>
      <c r="N25" s="159"/>
    </row>
    <row r="26" spans="1:14" ht="16.5" x14ac:dyDescent="0.3">
      <c r="A26" s="159"/>
      <c r="B26" s="159"/>
      <c r="C26" s="159"/>
      <c r="D26" s="196" t="s">
        <v>108</v>
      </c>
      <c r="E26" s="192">
        <v>44768</v>
      </c>
      <c r="F26" s="195"/>
      <c r="G26" s="185"/>
      <c r="H26" s="159"/>
      <c r="I26" s="159"/>
      <c r="J26" s="159"/>
      <c r="K26" s="159"/>
      <c r="L26" s="159"/>
      <c r="M26" s="159"/>
      <c r="N26" s="159"/>
    </row>
    <row r="27" spans="1:14" ht="16.5" x14ac:dyDescent="0.3">
      <c r="A27" s="159"/>
      <c r="B27" s="159"/>
      <c r="C27" s="159"/>
      <c r="D27" s="199" t="s">
        <v>318</v>
      </c>
      <c r="E27" s="192"/>
      <c r="F27" s="155"/>
      <c r="G27" s="159"/>
      <c r="H27" s="159"/>
      <c r="I27" s="159"/>
      <c r="J27" s="159"/>
      <c r="K27" s="159"/>
      <c r="L27" s="159"/>
      <c r="M27" s="159"/>
      <c r="N27" s="159"/>
    </row>
    <row r="28" spans="1:14" ht="16.5" x14ac:dyDescent="0.3">
      <c r="A28" s="159"/>
      <c r="B28" s="159"/>
      <c r="C28" s="159"/>
      <c r="D28" s="196" t="s">
        <v>115</v>
      </c>
      <c r="E28" s="192">
        <v>44771</v>
      </c>
      <c r="F28" s="195"/>
      <c r="G28" s="159"/>
      <c r="H28" s="159"/>
      <c r="I28" s="159"/>
      <c r="J28" s="159"/>
      <c r="K28" s="159"/>
      <c r="L28" s="159"/>
      <c r="M28" s="159"/>
      <c r="N28" s="159"/>
    </row>
    <row r="29" spans="1:14" ht="16.5" x14ac:dyDescent="0.3">
      <c r="A29" s="159"/>
      <c r="B29" s="159"/>
      <c r="C29" s="159"/>
      <c r="D29" s="196" t="s">
        <v>121</v>
      </c>
      <c r="E29" s="193">
        <v>44769</v>
      </c>
      <c r="F29" s="195"/>
      <c r="G29" s="159"/>
      <c r="H29" s="159"/>
      <c r="I29" s="169"/>
      <c r="J29" s="159"/>
      <c r="K29" s="159"/>
      <c r="L29" s="159"/>
      <c r="M29" s="159"/>
      <c r="N29" s="159"/>
    </row>
    <row r="30" spans="1:14" ht="16.5" x14ac:dyDescent="0.3">
      <c r="A30" s="159"/>
      <c r="B30" s="159"/>
      <c r="C30" s="159"/>
      <c r="D30" s="196" t="s">
        <v>127</v>
      </c>
      <c r="E30" s="192">
        <v>44739</v>
      </c>
      <c r="F30" s="195"/>
      <c r="G30" s="169"/>
      <c r="H30" s="159"/>
      <c r="I30" s="159"/>
      <c r="J30" s="159"/>
      <c r="K30" s="159"/>
      <c r="L30" s="159"/>
      <c r="M30" s="159"/>
      <c r="N30" s="159"/>
    </row>
    <row r="31" spans="1:14" ht="16.5" x14ac:dyDescent="0.3">
      <c r="A31" s="159"/>
      <c r="B31" s="159"/>
      <c r="C31" s="159"/>
      <c r="D31" s="197" t="s">
        <v>293</v>
      </c>
      <c r="E31" s="192">
        <v>44769</v>
      </c>
      <c r="F31" s="195"/>
      <c r="G31" s="159"/>
      <c r="H31" s="159"/>
      <c r="I31" s="159"/>
      <c r="J31" s="159"/>
      <c r="K31" s="159"/>
      <c r="L31" s="159"/>
      <c r="M31" s="159"/>
      <c r="N31" s="159"/>
    </row>
    <row r="32" spans="1:14" ht="16.5" x14ac:dyDescent="0.3">
      <c r="A32" s="159"/>
      <c r="B32" s="159"/>
      <c r="C32" s="159"/>
      <c r="D32" s="196" t="s">
        <v>151</v>
      </c>
      <c r="E32" s="193">
        <v>44767</v>
      </c>
      <c r="F32" s="195"/>
      <c r="G32" s="159"/>
      <c r="H32" s="159"/>
      <c r="I32" s="159"/>
      <c r="J32" s="159"/>
      <c r="K32" s="159"/>
      <c r="L32" s="159"/>
      <c r="M32" s="159"/>
      <c r="N32" s="159"/>
    </row>
    <row r="33" spans="1:14" ht="16.5" x14ac:dyDescent="0.3">
      <c r="A33" s="159"/>
      <c r="B33" s="159"/>
      <c r="C33" s="159"/>
      <c r="D33" s="199" t="s">
        <v>319</v>
      </c>
      <c r="E33" s="192"/>
      <c r="F33" s="155"/>
      <c r="G33" s="159"/>
      <c r="H33" s="159"/>
      <c r="I33" s="159"/>
      <c r="J33" s="159"/>
      <c r="K33" s="159"/>
      <c r="L33" s="159"/>
      <c r="M33" s="159"/>
      <c r="N33" s="159"/>
    </row>
    <row r="34" spans="1:14" ht="16.5" x14ac:dyDescent="0.3">
      <c r="A34" s="159"/>
      <c r="B34" s="159"/>
      <c r="C34" s="159"/>
      <c r="D34" s="196" t="s">
        <v>294</v>
      </c>
      <c r="E34" s="192">
        <v>44771</v>
      </c>
      <c r="F34" s="195"/>
      <c r="G34" s="159"/>
      <c r="H34" s="159"/>
      <c r="I34" s="159"/>
      <c r="J34" s="159"/>
      <c r="K34" s="159"/>
      <c r="L34" s="159"/>
      <c r="M34" s="159"/>
      <c r="N34" s="159"/>
    </row>
    <row r="35" spans="1:14" ht="16.5" x14ac:dyDescent="0.3">
      <c r="A35" s="159"/>
      <c r="B35" s="159"/>
      <c r="C35" s="159"/>
      <c r="D35" s="199" t="s">
        <v>320</v>
      </c>
      <c r="E35" s="192"/>
      <c r="F35" s="195"/>
      <c r="G35" s="159"/>
      <c r="H35" s="159"/>
      <c r="I35" s="159"/>
      <c r="J35" s="159"/>
      <c r="K35" s="159"/>
      <c r="L35" s="159"/>
      <c r="M35" s="159"/>
      <c r="N35" s="159"/>
    </row>
    <row r="36" spans="1:14" ht="16.5" x14ac:dyDescent="0.3">
      <c r="A36" s="159"/>
      <c r="B36" s="159"/>
      <c r="C36" s="159"/>
      <c r="D36" s="199" t="s">
        <v>321</v>
      </c>
      <c r="E36" s="192"/>
      <c r="F36" s="155"/>
      <c r="G36" s="159"/>
      <c r="H36" s="159"/>
      <c r="I36" s="159"/>
      <c r="J36" s="159"/>
      <c r="K36" s="159"/>
      <c r="L36" s="159"/>
      <c r="M36" s="159"/>
      <c r="N36" s="159"/>
    </row>
    <row r="37" spans="1:14" ht="16.5" x14ac:dyDescent="0.3">
      <c r="A37" s="159"/>
      <c r="B37" s="159"/>
      <c r="C37" s="159"/>
      <c r="D37" s="196" t="s">
        <v>295</v>
      </c>
      <c r="E37" s="193">
        <v>44772</v>
      </c>
      <c r="F37" s="195"/>
      <c r="G37" s="159"/>
      <c r="H37" s="159"/>
      <c r="I37" s="185"/>
      <c r="J37" s="159"/>
      <c r="K37" s="159"/>
      <c r="L37" s="159"/>
      <c r="M37" s="159"/>
      <c r="N37" s="159"/>
    </row>
    <row r="38" spans="1:14" ht="16.5" x14ac:dyDescent="0.3">
      <c r="A38" s="159"/>
      <c r="B38" s="159"/>
      <c r="C38" s="159"/>
      <c r="D38" s="196" t="s">
        <v>169</v>
      </c>
      <c r="E38" s="192">
        <v>44771</v>
      </c>
      <c r="F38" s="195"/>
      <c r="G38" s="185"/>
      <c r="H38" s="159"/>
      <c r="I38" s="159"/>
      <c r="J38" s="159"/>
      <c r="K38" s="159"/>
      <c r="L38" s="159"/>
      <c r="M38" s="159"/>
      <c r="N38" s="159"/>
    </row>
    <row r="39" spans="1:14" ht="16.5" x14ac:dyDescent="0.3">
      <c r="A39" s="159"/>
      <c r="B39" s="159"/>
      <c r="C39" s="159"/>
      <c r="D39" s="196" t="s">
        <v>296</v>
      </c>
      <c r="E39" s="192">
        <v>44771</v>
      </c>
      <c r="F39" s="195"/>
      <c r="G39" s="159"/>
      <c r="H39" s="159"/>
      <c r="I39" s="159"/>
      <c r="J39" s="159"/>
      <c r="K39" s="159"/>
      <c r="L39" s="159"/>
      <c r="M39" s="159"/>
      <c r="N39" s="159"/>
    </row>
    <row r="40" spans="1:14" ht="16.5" x14ac:dyDescent="0.3">
      <c r="A40" s="159"/>
      <c r="B40" s="159"/>
      <c r="C40" s="159"/>
      <c r="D40" s="196" t="s">
        <v>178</v>
      </c>
      <c r="E40" s="192">
        <v>44770</v>
      </c>
      <c r="F40" s="195"/>
      <c r="G40" s="159"/>
      <c r="H40" s="159"/>
      <c r="I40" s="159"/>
      <c r="J40" s="159"/>
      <c r="K40" s="159"/>
      <c r="L40" s="159"/>
      <c r="M40" s="159"/>
      <c r="N40" s="159"/>
    </row>
    <row r="41" spans="1:14" ht="16.5" x14ac:dyDescent="0.3">
      <c r="A41" s="159"/>
      <c r="B41" s="159"/>
      <c r="C41" s="159"/>
      <c r="D41" s="198" t="s">
        <v>185</v>
      </c>
      <c r="E41" s="193">
        <v>44761</v>
      </c>
      <c r="F41" s="195"/>
      <c r="G41" s="159"/>
      <c r="H41" s="159"/>
      <c r="I41" s="185"/>
      <c r="J41" s="159"/>
      <c r="K41" s="159"/>
      <c r="L41" s="159"/>
      <c r="M41" s="159"/>
      <c r="N41" s="159"/>
    </row>
    <row r="42" spans="1:14" ht="16.5" x14ac:dyDescent="0.3">
      <c r="A42" s="159"/>
      <c r="B42" s="159"/>
      <c r="C42" s="159"/>
      <c r="D42" s="196" t="s">
        <v>186</v>
      </c>
      <c r="E42" s="194">
        <v>44771</v>
      </c>
      <c r="F42" s="195"/>
      <c r="G42" s="185"/>
      <c r="H42" s="159"/>
      <c r="I42" s="159"/>
      <c r="J42" s="159"/>
      <c r="K42" s="159"/>
      <c r="L42" s="159"/>
      <c r="M42" s="159"/>
      <c r="N42" s="159"/>
    </row>
    <row r="43" spans="1:14" ht="16.5" x14ac:dyDescent="0.3">
      <c r="A43" s="159"/>
      <c r="B43" s="159"/>
      <c r="C43" s="159"/>
      <c r="D43" s="198" t="s">
        <v>297</v>
      </c>
      <c r="E43" s="193"/>
      <c r="F43" s="195">
        <v>44775</v>
      </c>
      <c r="G43" s="159"/>
      <c r="H43" s="159"/>
      <c r="I43" s="159"/>
      <c r="J43" s="159"/>
      <c r="K43" s="159"/>
      <c r="L43" s="159"/>
      <c r="M43" s="159"/>
      <c r="N43" s="159"/>
    </row>
    <row r="44" spans="1:14" ht="16.5" x14ac:dyDescent="0.3">
      <c r="A44" s="159"/>
      <c r="B44" s="159"/>
      <c r="C44" s="159"/>
      <c r="D44" s="197" t="s">
        <v>209</v>
      </c>
      <c r="E44" s="193">
        <v>44771</v>
      </c>
      <c r="F44" s="195"/>
      <c r="G44" s="159"/>
      <c r="H44" s="159"/>
      <c r="I44" s="159"/>
      <c r="J44" s="159"/>
      <c r="K44" s="159"/>
      <c r="L44" s="159"/>
      <c r="M44" s="159"/>
      <c r="N44" s="159"/>
    </row>
    <row r="45" spans="1:14" ht="16.5" x14ac:dyDescent="0.3">
      <c r="A45" s="159"/>
      <c r="B45" s="159"/>
      <c r="C45" s="159"/>
      <c r="D45" s="199" t="s">
        <v>322</v>
      </c>
      <c r="E45" s="192"/>
      <c r="F45" s="155"/>
      <c r="G45" s="159"/>
      <c r="H45" s="159"/>
      <c r="I45" s="159"/>
      <c r="J45" s="159"/>
      <c r="K45" s="159"/>
      <c r="L45" s="159"/>
      <c r="M45" s="159"/>
      <c r="N45" s="159"/>
    </row>
    <row r="46" spans="1:14" ht="16.5" x14ac:dyDescent="0.3">
      <c r="A46" s="159"/>
      <c r="B46" s="159"/>
      <c r="C46" s="159"/>
      <c r="D46" s="196" t="s">
        <v>217</v>
      </c>
      <c r="E46" s="192">
        <v>44771</v>
      </c>
      <c r="F46" s="195"/>
      <c r="G46" s="159"/>
      <c r="H46" s="159"/>
      <c r="I46" s="159"/>
      <c r="J46" s="159"/>
      <c r="K46" s="159"/>
      <c r="L46" s="159"/>
      <c r="M46" s="159"/>
      <c r="N46" s="159"/>
    </row>
    <row r="47" spans="1:14" ht="16.5" x14ac:dyDescent="0.3">
      <c r="A47" s="159"/>
      <c r="B47" s="159"/>
      <c r="C47" s="159"/>
      <c r="D47" s="198" t="s">
        <v>221</v>
      </c>
      <c r="E47" s="192"/>
      <c r="F47" s="195">
        <v>44782</v>
      </c>
      <c r="G47" s="159"/>
      <c r="H47" s="159"/>
      <c r="I47" s="159"/>
      <c r="J47" s="159"/>
      <c r="K47" s="159"/>
      <c r="L47" s="159"/>
      <c r="M47" s="159"/>
      <c r="N47" s="159"/>
    </row>
    <row r="48" spans="1:14" ht="16.5" x14ac:dyDescent="0.3">
      <c r="A48" s="159"/>
      <c r="B48" s="159"/>
      <c r="C48" s="159"/>
      <c r="D48" s="198" t="s">
        <v>298</v>
      </c>
      <c r="E48" s="193"/>
      <c r="F48" s="195">
        <v>44775</v>
      </c>
      <c r="G48" s="159"/>
      <c r="H48" s="159"/>
      <c r="I48" s="185"/>
      <c r="J48" s="159"/>
      <c r="K48" s="159"/>
      <c r="L48" s="159"/>
      <c r="M48" s="159"/>
      <c r="N48" s="159"/>
    </row>
    <row r="49" spans="1:14" ht="16.5" x14ac:dyDescent="0.3">
      <c r="A49" s="159"/>
      <c r="B49" s="159"/>
      <c r="C49" s="159"/>
      <c r="D49" s="196" t="s">
        <v>223</v>
      </c>
      <c r="E49" s="192">
        <v>44770</v>
      </c>
      <c r="F49" s="195"/>
      <c r="G49" s="185"/>
      <c r="H49" s="159"/>
      <c r="I49" s="159"/>
      <c r="J49" s="159"/>
      <c r="K49" s="159"/>
      <c r="L49" s="159"/>
      <c r="M49" s="159"/>
      <c r="N49" s="159"/>
    </row>
    <row r="50" spans="1:14" ht="16.5" x14ac:dyDescent="0.3">
      <c r="A50" s="159"/>
      <c r="B50" s="159"/>
      <c r="C50" s="159"/>
      <c r="D50" s="199" t="s">
        <v>323</v>
      </c>
      <c r="E50" s="192"/>
      <c r="F50" s="195"/>
      <c r="G50" s="159"/>
      <c r="H50" s="159"/>
      <c r="I50" s="159"/>
      <c r="J50" s="159"/>
      <c r="K50" s="159"/>
      <c r="L50" s="159"/>
      <c r="M50" s="159"/>
      <c r="N50" s="159"/>
    </row>
    <row r="51" spans="1:14" ht="16.5" x14ac:dyDescent="0.3">
      <c r="A51" s="159"/>
      <c r="B51" s="159"/>
      <c r="C51" s="159"/>
      <c r="D51" s="199" t="s">
        <v>324</v>
      </c>
      <c r="E51" s="192"/>
      <c r="F51" s="195"/>
      <c r="G51" s="159"/>
      <c r="H51" s="159"/>
      <c r="I51" s="159"/>
      <c r="J51" s="159"/>
      <c r="K51" s="159"/>
      <c r="L51" s="159"/>
      <c r="M51" s="159"/>
      <c r="N51" s="159"/>
    </row>
    <row r="52" spans="1:14" ht="16.5" x14ac:dyDescent="0.3">
      <c r="A52" s="159"/>
      <c r="B52" s="159"/>
      <c r="C52" s="159"/>
      <c r="D52" s="198" t="s">
        <v>254</v>
      </c>
      <c r="E52" s="192"/>
      <c r="F52" s="195">
        <v>44887</v>
      </c>
      <c r="G52" s="159"/>
      <c r="H52" s="159"/>
      <c r="I52" s="159"/>
      <c r="J52" s="159"/>
      <c r="K52" s="159"/>
      <c r="L52" s="159"/>
      <c r="M52" s="159"/>
      <c r="N52" s="159"/>
    </row>
    <row r="53" spans="1:14" ht="16.5" x14ac:dyDescent="0.3">
      <c r="A53" s="159"/>
      <c r="B53" s="159"/>
      <c r="C53" s="159"/>
      <c r="D53" s="199" t="s">
        <v>325</v>
      </c>
      <c r="E53" s="192"/>
      <c r="F53" s="155"/>
      <c r="G53" s="159"/>
      <c r="H53" s="159"/>
      <c r="I53" s="159"/>
      <c r="J53" s="159"/>
      <c r="K53" s="159"/>
      <c r="L53" s="159"/>
      <c r="M53" s="159"/>
      <c r="N53" s="159"/>
    </row>
    <row r="54" spans="1:14" ht="16.5" x14ac:dyDescent="0.3">
      <c r="A54" s="159"/>
      <c r="B54" s="159"/>
      <c r="C54" s="159"/>
      <c r="D54" s="199" t="s">
        <v>326</v>
      </c>
      <c r="E54" s="192"/>
      <c r="F54" s="195"/>
      <c r="G54" s="159"/>
      <c r="H54" s="159"/>
      <c r="I54" s="159"/>
      <c r="J54" s="159"/>
      <c r="K54" s="159"/>
      <c r="L54" s="159"/>
      <c r="M54" s="159"/>
      <c r="N54" s="159"/>
    </row>
    <row r="55" spans="1:14" ht="16.5" x14ac:dyDescent="0.3">
      <c r="A55" s="159"/>
      <c r="B55" s="159"/>
      <c r="C55" s="159"/>
      <c r="D55" s="199" t="s">
        <v>327</v>
      </c>
      <c r="E55" s="193"/>
      <c r="F55" s="195"/>
      <c r="G55" s="159"/>
      <c r="H55" s="159"/>
      <c r="I55" s="159"/>
      <c r="J55" s="159"/>
      <c r="K55" s="159"/>
      <c r="L55" s="159"/>
      <c r="M55" s="159"/>
      <c r="N55" s="159"/>
    </row>
    <row r="56" spans="1:14" ht="16.5" x14ac:dyDescent="0.3">
      <c r="A56" s="159"/>
      <c r="B56" s="159"/>
      <c r="C56" s="159"/>
      <c r="D56" s="199" t="s">
        <v>328</v>
      </c>
      <c r="E56" s="192"/>
      <c r="F56" s="195"/>
      <c r="G56" s="159"/>
      <c r="H56" s="159"/>
      <c r="I56" s="159"/>
      <c r="J56" s="159"/>
      <c r="K56" s="159"/>
      <c r="L56" s="159"/>
      <c r="M56" s="159"/>
      <c r="N56" s="159"/>
    </row>
    <row r="57" spans="1:14" ht="16.5" x14ac:dyDescent="0.3">
      <c r="A57" s="159"/>
      <c r="B57" s="159"/>
      <c r="C57" s="159"/>
      <c r="D57" s="199" t="s">
        <v>329</v>
      </c>
      <c r="E57" s="192"/>
      <c r="F57" s="195"/>
      <c r="G57" s="159"/>
      <c r="H57" s="159"/>
      <c r="I57" s="159"/>
      <c r="J57" s="159"/>
      <c r="K57" s="159"/>
      <c r="L57" s="159"/>
      <c r="M57" s="159"/>
      <c r="N57" s="159"/>
    </row>
    <row r="58" spans="1:14" ht="16.5" x14ac:dyDescent="0.3">
      <c r="A58" s="159"/>
      <c r="B58" s="159"/>
      <c r="C58" s="159"/>
      <c r="D58" s="199" t="s">
        <v>330</v>
      </c>
      <c r="E58" s="192"/>
      <c r="F58" s="195"/>
      <c r="G58" s="159"/>
      <c r="H58" s="159"/>
      <c r="I58" s="159"/>
      <c r="J58" s="159"/>
      <c r="K58" s="159"/>
      <c r="L58" s="159"/>
      <c r="M58" s="159"/>
      <c r="N58" s="159"/>
    </row>
    <row r="59" spans="1:14" ht="16.5" x14ac:dyDescent="0.3">
      <c r="A59" s="159"/>
      <c r="B59" s="159"/>
      <c r="C59" s="159"/>
      <c r="D59" s="198" t="s">
        <v>264</v>
      </c>
      <c r="E59" s="192"/>
      <c r="F59" s="195">
        <v>44775</v>
      </c>
      <c r="G59" s="159"/>
      <c r="H59" s="159"/>
      <c r="I59" s="159"/>
      <c r="J59" s="159"/>
      <c r="K59" s="159"/>
      <c r="L59" s="159"/>
      <c r="M59" s="159"/>
      <c r="N59" s="159"/>
    </row>
    <row r="60" spans="1:14" ht="16.5" x14ac:dyDescent="0.3">
      <c r="A60" s="159"/>
      <c r="B60" s="159"/>
      <c r="C60" s="159"/>
      <c r="D60" s="199" t="s">
        <v>331</v>
      </c>
      <c r="E60" s="192"/>
      <c r="F60" s="195"/>
      <c r="G60" s="159"/>
      <c r="H60" s="159"/>
      <c r="I60" s="159"/>
      <c r="J60" s="159"/>
      <c r="K60" s="159"/>
      <c r="L60" s="159"/>
      <c r="M60" s="159"/>
      <c r="N60" s="159"/>
    </row>
    <row r="61" spans="1:14" ht="16.5" x14ac:dyDescent="0.3">
      <c r="A61" s="159"/>
      <c r="B61" s="159"/>
      <c r="C61" s="159"/>
      <c r="D61" s="198" t="s">
        <v>265</v>
      </c>
      <c r="E61" s="192"/>
      <c r="F61" s="195">
        <v>44775</v>
      </c>
      <c r="G61" s="159"/>
      <c r="H61" s="159"/>
      <c r="I61" s="159"/>
      <c r="J61" s="159"/>
      <c r="K61" s="159"/>
      <c r="L61" s="159"/>
      <c r="M61" s="159"/>
      <c r="N61" s="159"/>
    </row>
    <row r="62" spans="1:14" ht="16.5" x14ac:dyDescent="0.3">
      <c r="A62" s="159"/>
      <c r="B62" s="159"/>
      <c r="C62" s="159"/>
      <c r="D62" s="199" t="s">
        <v>332</v>
      </c>
      <c r="E62" s="192"/>
      <c r="F62" s="155"/>
      <c r="G62" s="159"/>
      <c r="H62" s="159"/>
      <c r="I62" s="159"/>
      <c r="J62" s="159"/>
      <c r="K62" s="159"/>
      <c r="L62" s="159"/>
      <c r="M62" s="159"/>
      <c r="N62" s="159"/>
    </row>
    <row r="63" spans="1:14" ht="16.5" x14ac:dyDescent="0.3">
      <c r="A63" s="159"/>
      <c r="B63" s="159"/>
      <c r="C63" s="159"/>
      <c r="D63" s="196" t="s">
        <v>266</v>
      </c>
      <c r="E63" s="192">
        <v>44771</v>
      </c>
      <c r="F63" s="195"/>
      <c r="G63" s="159"/>
      <c r="H63" s="159"/>
      <c r="I63" s="159"/>
      <c r="J63" s="159"/>
      <c r="K63" s="159"/>
      <c r="L63" s="159"/>
      <c r="M63" s="159"/>
      <c r="N63" s="159"/>
    </row>
    <row r="64" spans="1:14" ht="16.5" x14ac:dyDescent="0.3">
      <c r="A64" s="159"/>
      <c r="B64" s="159"/>
      <c r="C64" s="159"/>
      <c r="D64" s="196" t="s">
        <v>268</v>
      </c>
      <c r="E64" s="192">
        <v>44765</v>
      </c>
      <c r="F64" s="195"/>
      <c r="G64" s="159"/>
      <c r="H64" s="159"/>
      <c r="I64" s="159"/>
      <c r="J64" s="159"/>
      <c r="K64" s="159"/>
      <c r="L64" s="159"/>
      <c r="M64" s="159"/>
      <c r="N64" s="159"/>
    </row>
    <row r="65" spans="1:14" ht="16.5" x14ac:dyDescent="0.3">
      <c r="A65" s="159"/>
      <c r="B65" s="159"/>
      <c r="C65" s="159"/>
      <c r="D65" s="198" t="s">
        <v>333</v>
      </c>
      <c r="E65" s="192"/>
      <c r="F65" s="195">
        <v>44802</v>
      </c>
      <c r="G65" s="159"/>
      <c r="H65" s="159"/>
      <c r="I65" s="159"/>
      <c r="J65" s="159"/>
      <c r="K65" s="159"/>
      <c r="L65" s="159"/>
      <c r="M65" s="159"/>
      <c r="N65" s="159"/>
    </row>
    <row r="66" spans="1:14" ht="16.5" x14ac:dyDescent="0.3">
      <c r="A66" s="159"/>
      <c r="B66" s="159"/>
      <c r="C66" s="159"/>
      <c r="D66" s="196" t="s">
        <v>299</v>
      </c>
      <c r="E66" s="192">
        <v>44763</v>
      </c>
      <c r="F66" s="155"/>
      <c r="G66" s="159"/>
      <c r="H66" s="159"/>
      <c r="I66" s="159"/>
      <c r="J66" s="159"/>
      <c r="K66" s="159"/>
      <c r="L66" s="159"/>
      <c r="M66" s="159"/>
      <c r="N66" s="159"/>
    </row>
    <row r="67" spans="1:14" ht="16.5" x14ac:dyDescent="0.3">
      <c r="A67" s="159"/>
      <c r="B67" s="159"/>
      <c r="C67" s="159"/>
      <c r="D67" s="198" t="s">
        <v>300</v>
      </c>
      <c r="E67" s="192">
        <v>44770</v>
      </c>
      <c r="F67" s="195"/>
      <c r="G67" s="159"/>
      <c r="H67" s="159"/>
      <c r="I67" s="159"/>
      <c r="J67" s="159"/>
      <c r="K67" s="159"/>
      <c r="L67" s="159"/>
      <c r="M67" s="159"/>
      <c r="N67" s="159"/>
    </row>
    <row r="68" spans="1:14" x14ac:dyDescent="0.25">
      <c r="A68" s="159"/>
      <c r="B68" s="159"/>
      <c r="C68" s="159"/>
      <c r="D68" s="159"/>
      <c r="E68" s="159"/>
      <c r="F68" s="159"/>
      <c r="G68" s="159"/>
      <c r="H68" s="159"/>
      <c r="I68" s="159"/>
      <c r="J68" s="159"/>
      <c r="K68" s="159"/>
      <c r="L68" s="159"/>
      <c r="M68" s="159"/>
      <c r="N68" s="159"/>
    </row>
    <row r="69" spans="1:14" ht="16.5" x14ac:dyDescent="0.3">
      <c r="A69" s="159"/>
      <c r="B69" s="159"/>
      <c r="C69" s="159"/>
      <c r="D69" s="159"/>
      <c r="E69" s="159"/>
      <c r="F69" s="159"/>
      <c r="G69" s="159"/>
      <c r="H69" s="186"/>
      <c r="I69" s="159"/>
      <c r="J69" s="159"/>
      <c r="K69" s="159"/>
      <c r="L69" s="159"/>
      <c r="M69" s="159"/>
      <c r="N69" s="159"/>
    </row>
    <row r="70" spans="1:14" ht="17.25" x14ac:dyDescent="0.3">
      <c r="A70" s="187" t="s">
        <v>309</v>
      </c>
      <c r="B70" s="188"/>
      <c r="C70" s="62"/>
      <c r="D70" s="62"/>
      <c r="E70" s="62"/>
      <c r="F70" s="188"/>
      <c r="G70" s="62"/>
      <c r="H70" s="177"/>
      <c r="I70" s="62"/>
      <c r="J70" s="62"/>
      <c r="K70" s="62"/>
      <c r="L70" s="62"/>
      <c r="M70" s="159"/>
      <c r="N70" s="159"/>
    </row>
    <row r="71" spans="1:14" ht="67.5" customHeight="1" x14ac:dyDescent="0.25">
      <c r="A71" s="258" t="s">
        <v>337</v>
      </c>
      <c r="B71" s="259"/>
      <c r="C71" s="259"/>
      <c r="D71" s="259"/>
      <c r="E71" s="259"/>
      <c r="F71" s="259"/>
      <c r="G71" s="259"/>
      <c r="H71" s="259"/>
      <c r="I71" s="259"/>
      <c r="J71" s="259"/>
      <c r="K71" s="259"/>
      <c r="L71" s="169"/>
      <c r="M71" s="159"/>
      <c r="N71" s="159"/>
    </row>
    <row r="72" spans="1:14" ht="45" customHeight="1" x14ac:dyDescent="0.25">
      <c r="A72" s="261" t="s">
        <v>344</v>
      </c>
      <c r="B72" s="261"/>
      <c r="C72" s="261"/>
      <c r="D72" s="261"/>
      <c r="E72" s="261"/>
      <c r="F72" s="261"/>
      <c r="G72" s="261"/>
      <c r="H72" s="261"/>
      <c r="I72" s="261"/>
      <c r="J72" s="261"/>
      <c r="K72" s="261"/>
      <c r="L72" s="202"/>
      <c r="M72" s="159"/>
      <c r="N72" s="159"/>
    </row>
    <row r="73" spans="1:14" ht="44.25" customHeight="1" x14ac:dyDescent="0.25">
      <c r="A73" s="253" t="s">
        <v>343</v>
      </c>
      <c r="B73" s="260"/>
      <c r="C73" s="260"/>
      <c r="D73" s="260"/>
      <c r="E73" s="260"/>
      <c r="F73" s="260"/>
      <c r="G73" s="260"/>
      <c r="H73" s="260"/>
      <c r="I73" s="260"/>
      <c r="J73" s="260"/>
      <c r="K73" s="260"/>
      <c r="L73" s="189"/>
      <c r="M73" s="159"/>
      <c r="N73" s="159"/>
    </row>
    <row r="74" spans="1:14" ht="116.25" customHeight="1" x14ac:dyDescent="0.25">
      <c r="A74" s="253" t="s">
        <v>338</v>
      </c>
      <c r="B74" s="253"/>
      <c r="C74" s="253"/>
      <c r="D74" s="253"/>
      <c r="E74" s="253"/>
      <c r="F74" s="253"/>
      <c r="G74" s="253"/>
      <c r="H74" s="253"/>
      <c r="I74" s="253"/>
      <c r="J74" s="253"/>
      <c r="K74" s="253"/>
      <c r="L74" s="190"/>
      <c r="M74" s="159"/>
      <c r="N74" s="159"/>
    </row>
    <row r="75" spans="1:14" ht="63.75" customHeight="1" x14ac:dyDescent="0.25">
      <c r="A75" s="253" t="s">
        <v>342</v>
      </c>
      <c r="B75" s="253"/>
      <c r="C75" s="253"/>
      <c r="D75" s="253"/>
      <c r="E75" s="253"/>
      <c r="F75" s="253"/>
      <c r="G75" s="253"/>
      <c r="H75" s="253"/>
      <c r="I75" s="253"/>
      <c r="J75" s="253"/>
      <c r="K75" s="253"/>
      <c r="L75" s="169"/>
      <c r="M75" s="159"/>
      <c r="N75" s="159"/>
    </row>
    <row r="76" spans="1:14" ht="28.5" customHeight="1" x14ac:dyDescent="0.3">
      <c r="A76" s="253" t="s">
        <v>339</v>
      </c>
      <c r="B76" s="253"/>
      <c r="C76" s="253"/>
      <c r="D76" s="253"/>
      <c r="E76" s="253"/>
      <c r="F76" s="253"/>
      <c r="G76" s="253"/>
      <c r="H76" s="253"/>
      <c r="I76" s="253"/>
      <c r="J76" s="253"/>
      <c r="K76" s="253"/>
      <c r="L76" s="191"/>
      <c r="M76" s="159"/>
      <c r="N76" s="159"/>
    </row>
    <row r="77" spans="1:14" ht="44.25" customHeight="1" x14ac:dyDescent="0.3">
      <c r="A77" s="253" t="s">
        <v>340</v>
      </c>
      <c r="B77" s="253"/>
      <c r="C77" s="253"/>
      <c r="D77" s="253"/>
      <c r="E77" s="253"/>
      <c r="F77" s="253"/>
      <c r="G77" s="253"/>
      <c r="H77" s="253"/>
      <c r="I77" s="253"/>
      <c r="J77" s="253"/>
      <c r="K77" s="253"/>
      <c r="L77" s="191"/>
      <c r="M77" s="159"/>
      <c r="N77" s="159"/>
    </row>
    <row r="78" spans="1:14" ht="44.25" customHeight="1" x14ac:dyDescent="0.3">
      <c r="A78" s="253" t="s">
        <v>341</v>
      </c>
      <c r="B78" s="253"/>
      <c r="C78" s="253"/>
      <c r="D78" s="253"/>
      <c r="E78" s="253"/>
      <c r="F78" s="253"/>
      <c r="G78" s="253"/>
      <c r="H78" s="253"/>
      <c r="I78" s="253"/>
      <c r="J78" s="253"/>
      <c r="K78" s="253"/>
      <c r="L78" s="191"/>
      <c r="M78" s="159"/>
      <c r="N78" s="159"/>
    </row>
  </sheetData>
  <autoFilter ref="D14:F67"/>
  <mergeCells count="10">
    <mergeCell ref="A75:K75"/>
    <mergeCell ref="A76:K76"/>
    <mergeCell ref="A77:K77"/>
    <mergeCell ref="A78:K78"/>
    <mergeCell ref="B2:M2"/>
    <mergeCell ref="D5:E5"/>
    <mergeCell ref="A71:K71"/>
    <mergeCell ref="A73:K73"/>
    <mergeCell ref="A74:K74"/>
    <mergeCell ref="A72:K7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115</v>
      </c>
      <c r="C4" s="7"/>
      <c r="D4" s="7"/>
      <c r="E4" s="7"/>
      <c r="F4" s="7"/>
      <c r="G4" s="7"/>
      <c r="H4" s="7"/>
      <c r="I4" s="7"/>
      <c r="J4" s="7"/>
      <c r="K4" s="7"/>
      <c r="L4" s="8" t="s">
        <v>4</v>
      </c>
      <c r="M4" s="3"/>
      <c r="N4" s="3"/>
    </row>
    <row r="5" spans="1:14" s="2" customFormat="1" ht="20.100000000000001" customHeight="1" x14ac:dyDescent="0.3">
      <c r="A5" s="5" t="s">
        <v>5</v>
      </c>
      <c r="B5" s="106"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301700.28000000003</v>
      </c>
      <c r="M11" s="20"/>
      <c r="N11" s="20"/>
    </row>
    <row r="12" spans="1:14" ht="18" customHeight="1" x14ac:dyDescent="0.3">
      <c r="A12" s="21"/>
      <c r="B12" s="22" t="s">
        <v>77</v>
      </c>
      <c r="C12" s="107" t="s">
        <v>116</v>
      </c>
      <c r="D12" s="23" t="s">
        <v>117</v>
      </c>
      <c r="E12" s="109">
        <v>0</v>
      </c>
      <c r="F12" s="109">
        <v>0</v>
      </c>
      <c r="G12" s="109">
        <v>0</v>
      </c>
      <c r="H12" s="23">
        <v>200</v>
      </c>
      <c r="I12" s="23"/>
      <c r="J12" s="23"/>
      <c r="K12" s="23" t="s">
        <v>118</v>
      </c>
      <c r="L12" s="25">
        <v>65600</v>
      </c>
      <c r="M12" s="20"/>
      <c r="N12" s="20"/>
    </row>
    <row r="13" spans="1:14" ht="18" customHeight="1" x14ac:dyDescent="0.3">
      <c r="B13" s="22" t="s">
        <v>119</v>
      </c>
      <c r="C13" s="107" t="s">
        <v>116</v>
      </c>
      <c r="D13" s="23" t="s">
        <v>117</v>
      </c>
      <c r="E13" s="109">
        <v>0</v>
      </c>
      <c r="F13" s="109">
        <v>0</v>
      </c>
      <c r="G13" s="109">
        <v>0</v>
      </c>
      <c r="H13" s="23">
        <v>200</v>
      </c>
      <c r="I13" s="23"/>
      <c r="J13" s="23"/>
      <c r="K13" s="23" t="s">
        <v>118</v>
      </c>
      <c r="L13" s="25">
        <v>141040</v>
      </c>
      <c r="M13" s="20"/>
      <c r="N13" s="20"/>
    </row>
    <row r="14" spans="1:14" ht="18" customHeight="1" x14ac:dyDescent="0.3">
      <c r="B14" s="22" t="s">
        <v>79</v>
      </c>
      <c r="C14" s="107" t="s">
        <v>116</v>
      </c>
      <c r="D14" s="23" t="s">
        <v>117</v>
      </c>
      <c r="E14" s="109">
        <v>0</v>
      </c>
      <c r="F14" s="109">
        <v>0</v>
      </c>
      <c r="G14" s="109">
        <v>0</v>
      </c>
      <c r="H14" s="23">
        <v>200</v>
      </c>
      <c r="I14" s="23"/>
      <c r="J14" s="23"/>
      <c r="K14" s="23" t="s">
        <v>120</v>
      </c>
      <c r="L14" s="25">
        <v>95060.28</v>
      </c>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301700.28000000003</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0" width="17.7109375" customWidth="1"/>
    <col min="11" max="11" width="19.28515625"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121</v>
      </c>
      <c r="C4" s="7"/>
      <c r="D4" s="7"/>
      <c r="E4" s="7"/>
      <c r="F4" s="7"/>
      <c r="G4" s="7"/>
      <c r="H4" s="7"/>
      <c r="I4" s="7"/>
      <c r="J4" s="7"/>
      <c r="K4" s="7"/>
      <c r="L4" s="8" t="s">
        <v>4</v>
      </c>
      <c r="M4" s="3"/>
      <c r="N4" s="3"/>
    </row>
    <row r="5" spans="1:14" s="2" customFormat="1" ht="20.100000000000001" customHeight="1" x14ac:dyDescent="0.3">
      <c r="A5" s="5" t="s">
        <v>5</v>
      </c>
      <c r="B5" s="6"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328691.68</v>
      </c>
      <c r="M11" s="20"/>
      <c r="N11" s="20"/>
    </row>
    <row r="12" spans="1:14" ht="18" customHeight="1" x14ac:dyDescent="0.3">
      <c r="A12" s="21"/>
      <c r="B12" s="22" t="s">
        <v>122</v>
      </c>
      <c r="C12" s="23"/>
      <c r="D12" s="23" t="s">
        <v>69</v>
      </c>
      <c r="E12" s="24"/>
      <c r="F12" s="24"/>
      <c r="G12" s="24"/>
      <c r="H12" s="23">
        <v>120</v>
      </c>
      <c r="I12" s="23"/>
      <c r="J12" s="23"/>
      <c r="K12" s="23" t="s">
        <v>123</v>
      </c>
      <c r="L12" s="25">
        <v>98315.87</v>
      </c>
      <c r="M12" s="20"/>
      <c r="N12" s="20"/>
    </row>
    <row r="13" spans="1:14" ht="18" customHeight="1" x14ac:dyDescent="0.3">
      <c r="B13" s="22" t="s">
        <v>124</v>
      </c>
      <c r="C13" s="23"/>
      <c r="D13" s="23" t="s">
        <v>69</v>
      </c>
      <c r="E13" s="24"/>
      <c r="F13" s="24"/>
      <c r="G13" s="24"/>
      <c r="H13" s="23"/>
      <c r="I13" s="23"/>
      <c r="J13" s="23"/>
      <c r="K13" s="23" t="s">
        <v>125</v>
      </c>
      <c r="L13" s="25">
        <v>230375.81</v>
      </c>
      <c r="M13" s="20"/>
      <c r="N13" s="20"/>
    </row>
    <row r="14" spans="1:14" ht="18" customHeight="1" x14ac:dyDescent="0.3">
      <c r="B14" s="22" t="s">
        <v>126</v>
      </c>
      <c r="C14" s="23"/>
      <c r="D14" s="23" t="s">
        <v>48</v>
      </c>
      <c r="E14" s="24"/>
      <c r="F14" s="24"/>
      <c r="G14" s="24"/>
      <c r="H14" s="23"/>
      <c r="I14" s="23"/>
      <c r="J14" s="23"/>
      <c r="K14" s="23" t="s">
        <v>125</v>
      </c>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328691.68</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60" zoomScaleNormal="60" workbookViewId="0">
      <selection activeCell="L39" sqref="L39"/>
    </sheetView>
  </sheetViews>
  <sheetFormatPr baseColWidth="10" defaultRowHeight="15" x14ac:dyDescent="0.25"/>
  <cols>
    <col min="1" max="1" width="15.140625" customWidth="1"/>
    <col min="2" max="2" width="52.28515625" customWidth="1"/>
    <col min="3" max="3" width="19.85546875" customWidth="1"/>
    <col min="4" max="7" width="17.7109375" customWidth="1"/>
    <col min="8" max="8" width="19.42578125" customWidth="1"/>
    <col min="9" max="11" width="17.7109375" customWidth="1"/>
    <col min="12" max="12" width="18.4257812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110" t="s">
        <v>2</v>
      </c>
      <c r="B4" s="6" t="s">
        <v>127</v>
      </c>
      <c r="C4" s="7"/>
      <c r="D4" s="7"/>
      <c r="E4" s="7"/>
      <c r="F4" s="7"/>
      <c r="G4" s="7"/>
      <c r="H4" s="7"/>
      <c r="I4" s="7"/>
      <c r="J4" s="7"/>
      <c r="K4" s="7"/>
      <c r="L4" s="8" t="s">
        <v>4</v>
      </c>
      <c r="M4" s="3"/>
      <c r="N4" s="3"/>
    </row>
    <row r="5" spans="1:14" s="2" customFormat="1" ht="20.100000000000001" customHeight="1" x14ac:dyDescent="0.3">
      <c r="A5" s="5" t="s">
        <v>5</v>
      </c>
      <c r="B5" s="6">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335786</v>
      </c>
      <c r="M11" s="20"/>
      <c r="N11" s="20"/>
    </row>
    <row r="12" spans="1:14" ht="18" customHeight="1" x14ac:dyDescent="0.3">
      <c r="A12" s="21"/>
      <c r="B12" s="22" t="s">
        <v>128</v>
      </c>
      <c r="C12" s="23" t="s">
        <v>129</v>
      </c>
      <c r="D12" s="23" t="s">
        <v>47</v>
      </c>
      <c r="E12" s="24"/>
      <c r="F12" s="24"/>
      <c r="G12" s="24"/>
      <c r="H12" s="111">
        <v>250</v>
      </c>
      <c r="I12" s="111">
        <v>50</v>
      </c>
      <c r="J12" s="23"/>
      <c r="K12" s="23" t="s">
        <v>130</v>
      </c>
      <c r="L12" s="25">
        <v>335786</v>
      </c>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191525</v>
      </c>
      <c r="M19" s="20"/>
      <c r="N19" s="20"/>
    </row>
    <row r="20" spans="2:14" ht="18" customHeight="1" x14ac:dyDescent="0.3">
      <c r="B20" s="22" t="s">
        <v>131</v>
      </c>
      <c r="C20" s="23" t="s">
        <v>132</v>
      </c>
      <c r="D20" s="23" t="s">
        <v>133</v>
      </c>
      <c r="E20" s="24"/>
      <c r="F20" s="24"/>
      <c r="G20" s="24"/>
      <c r="H20" s="23"/>
      <c r="I20" s="23"/>
      <c r="J20" s="23"/>
      <c r="K20" s="23" t="s">
        <v>130</v>
      </c>
      <c r="L20" s="25">
        <v>185525</v>
      </c>
      <c r="M20" s="20"/>
      <c r="N20" s="20"/>
    </row>
    <row r="21" spans="2:14" ht="18" customHeight="1" x14ac:dyDescent="0.3">
      <c r="B21" s="22" t="s">
        <v>134</v>
      </c>
      <c r="C21" s="23" t="s">
        <v>132</v>
      </c>
      <c r="D21" s="23" t="s">
        <v>133</v>
      </c>
      <c r="E21" s="24"/>
      <c r="F21" s="24"/>
      <c r="G21" s="24"/>
      <c r="H21" s="23"/>
      <c r="I21" s="23"/>
      <c r="J21" s="23"/>
      <c r="K21" s="23" t="s">
        <v>130</v>
      </c>
      <c r="L21" s="25">
        <v>6000</v>
      </c>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39550</v>
      </c>
      <c r="M25" s="20"/>
      <c r="N25" s="20"/>
    </row>
    <row r="26" spans="2:14" ht="18" customHeight="1" x14ac:dyDescent="0.3">
      <c r="B26" s="22" t="s">
        <v>135</v>
      </c>
      <c r="C26" s="23" t="s">
        <v>132</v>
      </c>
      <c r="D26" s="23" t="s">
        <v>133</v>
      </c>
      <c r="E26" s="24"/>
      <c r="F26" s="24"/>
      <c r="G26" s="24"/>
      <c r="H26" s="23"/>
      <c r="I26" s="23"/>
      <c r="J26" s="23"/>
      <c r="K26" s="23" t="s">
        <v>130</v>
      </c>
      <c r="L26" s="25">
        <v>39550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566861</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70" zoomScaleNormal="70" workbookViewId="0">
      <selection activeCell="L40" sqref="L40"/>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1" width="17.7109375" customWidth="1"/>
    <col min="12" max="12" width="20.140625" bestFit="1"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112" t="s">
        <v>136</v>
      </c>
      <c r="C4" s="7"/>
      <c r="D4" s="7"/>
      <c r="E4" s="7"/>
      <c r="F4" s="7"/>
      <c r="G4" s="7"/>
      <c r="H4" s="7"/>
      <c r="I4" s="7"/>
      <c r="J4" s="7"/>
      <c r="K4" s="7"/>
      <c r="L4" s="8" t="s">
        <v>4</v>
      </c>
      <c r="M4" s="3"/>
      <c r="N4" s="3"/>
    </row>
    <row r="5" spans="1:14" s="2" customFormat="1" ht="20.100000000000001" customHeight="1" x14ac:dyDescent="0.3">
      <c r="A5" s="5" t="s">
        <v>5</v>
      </c>
      <c r="B5" s="112">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1257960</v>
      </c>
      <c r="M11" s="20"/>
      <c r="N11" s="20"/>
    </row>
    <row r="12" spans="1:14" ht="18" customHeight="1" x14ac:dyDescent="0.3">
      <c r="A12" s="21"/>
      <c r="B12" s="22" t="s">
        <v>137</v>
      </c>
      <c r="C12" s="23" t="s">
        <v>138</v>
      </c>
      <c r="D12" s="23" t="s">
        <v>47</v>
      </c>
      <c r="E12" s="113">
        <v>200</v>
      </c>
      <c r="F12" s="113">
        <v>200</v>
      </c>
      <c r="G12" s="24" t="s">
        <v>139</v>
      </c>
      <c r="H12" s="23"/>
      <c r="I12" s="111">
        <v>200</v>
      </c>
      <c r="J12" s="23" t="s">
        <v>140</v>
      </c>
      <c r="K12" s="23" t="s">
        <v>141</v>
      </c>
      <c r="L12" s="25">
        <v>425600</v>
      </c>
      <c r="M12" s="20"/>
      <c r="N12" s="20"/>
    </row>
    <row r="13" spans="1:14" ht="18" customHeight="1" x14ac:dyDescent="0.3">
      <c r="B13" s="22" t="s">
        <v>142</v>
      </c>
      <c r="C13" s="23" t="s">
        <v>143</v>
      </c>
      <c r="D13" s="23" t="s">
        <v>47</v>
      </c>
      <c r="E13" s="113">
        <v>120</v>
      </c>
      <c r="F13" s="113">
        <v>120</v>
      </c>
      <c r="G13" s="24" t="s">
        <v>144</v>
      </c>
      <c r="H13" s="23"/>
      <c r="I13" s="111">
        <v>120</v>
      </c>
      <c r="J13" s="23" t="s">
        <v>144</v>
      </c>
      <c r="K13" s="23" t="s">
        <v>141</v>
      </c>
      <c r="L13" s="25">
        <v>652360</v>
      </c>
      <c r="M13" s="20"/>
      <c r="N13" s="20"/>
    </row>
    <row r="14" spans="1:14" ht="18" customHeight="1" x14ac:dyDescent="0.3">
      <c r="B14" s="22" t="s">
        <v>145</v>
      </c>
      <c r="C14" s="23" t="s">
        <v>146</v>
      </c>
      <c r="D14" s="23" t="s">
        <v>147</v>
      </c>
      <c r="E14" s="24"/>
      <c r="F14" s="24"/>
      <c r="G14" s="24"/>
      <c r="H14" s="111">
        <v>400</v>
      </c>
      <c r="I14" s="23"/>
      <c r="J14" s="23"/>
      <c r="K14" s="23" t="s">
        <v>141</v>
      </c>
      <c r="L14" s="25">
        <v>180000</v>
      </c>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SUM(L37:L39)</f>
        <v>1249754.3999999999</v>
      </c>
      <c r="M36" s="20"/>
      <c r="N36" s="20"/>
    </row>
    <row r="37" spans="1:14" s="47" customFormat="1" ht="18" customHeight="1" x14ac:dyDescent="0.3">
      <c r="B37" s="22" t="s">
        <v>148</v>
      </c>
      <c r="C37" s="36"/>
      <c r="D37" s="36"/>
      <c r="E37" s="37"/>
      <c r="F37" s="37"/>
      <c r="G37" s="37"/>
      <c r="H37" s="36"/>
      <c r="I37" s="36"/>
      <c r="J37" s="36"/>
      <c r="K37" s="36"/>
      <c r="L37" s="25">
        <v>367974.53</v>
      </c>
      <c r="M37" s="48"/>
      <c r="N37" s="48"/>
    </row>
    <row r="38" spans="1:14" s="47" customFormat="1" ht="18" customHeight="1" x14ac:dyDescent="0.3">
      <c r="B38" s="22" t="s">
        <v>149</v>
      </c>
      <c r="C38" s="36"/>
      <c r="D38" s="36"/>
      <c r="E38" s="37"/>
      <c r="F38" s="37"/>
      <c r="G38" s="37"/>
      <c r="H38" s="36"/>
      <c r="I38" s="36"/>
      <c r="J38" s="36"/>
      <c r="K38" s="36"/>
      <c r="L38" s="25">
        <v>377779.87</v>
      </c>
      <c r="M38" s="48"/>
      <c r="N38" s="48"/>
    </row>
    <row r="39" spans="1:14" ht="18" customHeight="1" x14ac:dyDescent="0.3">
      <c r="B39" s="22" t="s">
        <v>150</v>
      </c>
      <c r="C39" s="23"/>
      <c r="D39" s="23"/>
      <c r="E39" s="24"/>
      <c r="F39" s="24"/>
      <c r="G39" s="24"/>
      <c r="H39" s="23"/>
      <c r="I39" s="23"/>
      <c r="J39" s="23"/>
      <c r="K39" s="23"/>
      <c r="L39" s="114">
        <v>504000</v>
      </c>
      <c r="M39" s="48"/>
      <c r="N39" s="20"/>
    </row>
    <row r="40" spans="1:14" ht="18" customHeight="1" x14ac:dyDescent="0.3">
      <c r="B40" s="49" t="s">
        <v>38</v>
      </c>
      <c r="C40" s="50"/>
      <c r="D40" s="50"/>
      <c r="E40" s="51"/>
      <c r="F40" s="51"/>
      <c r="G40" s="51"/>
      <c r="H40" s="50"/>
      <c r="I40" s="50"/>
      <c r="J40" s="50"/>
      <c r="K40" s="50"/>
      <c r="L40" s="52">
        <f>+L11+L16+L19+L25+L29+L33+L36</f>
        <v>2507714.4</v>
      </c>
      <c r="M40" s="20"/>
      <c r="N40" s="20"/>
    </row>
    <row r="41" spans="1:14" s="47" customFormat="1" ht="18" customHeight="1" x14ac:dyDescent="0.3">
      <c r="B41" s="53"/>
      <c r="C41" s="54"/>
      <c r="D41" s="54"/>
      <c r="E41" s="55"/>
      <c r="F41" s="55"/>
      <c r="G41" s="55"/>
      <c r="H41" s="54"/>
      <c r="I41" s="54"/>
      <c r="J41" s="54"/>
      <c r="K41" s="54"/>
      <c r="L41" s="56"/>
      <c r="M41" s="48"/>
      <c r="N41" s="48"/>
    </row>
    <row r="42" spans="1:14" s="47" customFormat="1" ht="57" customHeight="1" x14ac:dyDescent="0.3">
      <c r="B42" s="53"/>
      <c r="C42" s="54"/>
      <c r="D42" s="54"/>
      <c r="E42" s="55"/>
      <c r="F42" s="55"/>
      <c r="G42" s="55"/>
      <c r="H42" s="54"/>
      <c r="I42" s="54"/>
      <c r="J42" s="54"/>
      <c r="K42" s="54"/>
      <c r="L42" s="56"/>
      <c r="M42" s="48"/>
      <c r="N42" s="48"/>
    </row>
    <row r="43" spans="1:14" s="47" customFormat="1" ht="18" customHeight="1" x14ac:dyDescent="0.3">
      <c r="B43" s="57" t="s">
        <v>41</v>
      </c>
      <c r="C43" s="54"/>
      <c r="D43" s="54"/>
      <c r="E43" s="55"/>
      <c r="F43" s="55"/>
      <c r="G43" s="55"/>
      <c r="H43" s="54"/>
      <c r="I43" s="54"/>
      <c r="J43" s="54"/>
      <c r="K43" s="54"/>
      <c r="L43" s="56"/>
      <c r="M43" s="48"/>
      <c r="N43" s="48"/>
    </row>
    <row r="44" spans="1:14" s="47" customFormat="1" ht="18" customHeight="1" x14ac:dyDescent="0.3">
      <c r="B44" s="58" t="s">
        <v>42</v>
      </c>
      <c r="C44" s="54"/>
      <c r="D44" s="54"/>
      <c r="E44" s="55"/>
      <c r="F44" s="55"/>
      <c r="G44" s="55"/>
      <c r="H44" s="54"/>
      <c r="I44" s="54"/>
      <c r="J44" s="54"/>
      <c r="K44" s="54"/>
      <c r="L44" s="56"/>
      <c r="M44" s="48"/>
      <c r="N44" s="48"/>
    </row>
    <row r="45" spans="1:14" s="47" customFormat="1" ht="114" customHeight="1" x14ac:dyDescent="0.3">
      <c r="B45" s="53"/>
      <c r="C45" s="54"/>
      <c r="D45" s="54"/>
      <c r="E45" s="55"/>
      <c r="F45" s="55"/>
      <c r="G45" s="55"/>
      <c r="H45" s="54"/>
      <c r="I45" s="54"/>
      <c r="J45" s="54"/>
      <c r="K45" s="54"/>
      <c r="L45" s="56"/>
      <c r="M45" s="48"/>
      <c r="N45" s="48"/>
    </row>
    <row r="46" spans="1:14" ht="203.25" customHeight="1" x14ac:dyDescent="0.3">
      <c r="B46" s="59"/>
      <c r="C46" s="60"/>
      <c r="D46" s="60"/>
      <c r="E46" s="60"/>
      <c r="F46" s="60"/>
      <c r="G46" s="60"/>
      <c r="H46" s="60"/>
      <c r="I46" s="60"/>
      <c r="J46" s="60"/>
      <c r="K46" s="60"/>
      <c r="L46" s="60"/>
      <c r="M46" s="20"/>
      <c r="N46" s="20"/>
    </row>
    <row r="47" spans="1:14" ht="15.95" customHeight="1" x14ac:dyDescent="0.3">
      <c r="A47" s="66"/>
      <c r="B47" s="20"/>
      <c r="C47" s="20"/>
      <c r="D47" s="20"/>
      <c r="E47" s="20"/>
      <c r="F47" s="20"/>
      <c r="G47" s="20"/>
      <c r="H47" s="20"/>
      <c r="I47" s="20"/>
      <c r="J47" s="20"/>
      <c r="K47" s="20"/>
      <c r="L47" s="20"/>
      <c r="M47" s="20"/>
      <c r="N47" s="20"/>
    </row>
    <row r="48" spans="1:14" ht="15.95" customHeight="1" x14ac:dyDescent="0.3">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C50" s="67"/>
      <c r="D50" s="20"/>
      <c r="E50" s="20"/>
      <c r="F50" s="20"/>
      <c r="G50" s="20"/>
      <c r="H50" s="20"/>
      <c r="I50" s="20"/>
      <c r="J50" s="20"/>
      <c r="K50" s="20"/>
      <c r="L50" s="20"/>
      <c r="M50" s="20"/>
      <c r="N50" s="20"/>
    </row>
    <row r="51" spans="2:14" ht="15.95" customHeight="1" x14ac:dyDescent="0.3">
      <c r="C51" s="68"/>
      <c r="D51" s="20"/>
      <c r="E51" s="20"/>
      <c r="F51" s="20"/>
      <c r="G51" s="20"/>
      <c r="H51" s="20"/>
      <c r="I51" s="20"/>
      <c r="J51" s="20"/>
      <c r="K51" s="20"/>
      <c r="L51" s="20"/>
      <c r="M51" s="20"/>
      <c r="N51" s="20"/>
    </row>
    <row r="52" spans="2:14" ht="15.95" customHeight="1" x14ac:dyDescent="0.3">
      <c r="B52" s="20"/>
      <c r="C52" s="20"/>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printOptions horizontalCentered="1"/>
  <pageMargins left="0.25" right="0.25" top="0.75" bottom="0.75" header="0.3" footer="0.3"/>
  <pageSetup paperSize="9" scale="4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151</v>
      </c>
      <c r="C4" s="7"/>
      <c r="D4" s="7"/>
      <c r="E4" s="7"/>
      <c r="F4" s="7"/>
      <c r="G4" s="7"/>
      <c r="H4" s="7"/>
      <c r="I4" s="7"/>
      <c r="J4" s="7"/>
      <c r="K4" s="7"/>
      <c r="L4" s="8" t="s">
        <v>4</v>
      </c>
      <c r="M4" s="3"/>
      <c r="N4" s="3"/>
    </row>
    <row r="5" spans="1:14" s="2" customFormat="1" ht="20.100000000000001" customHeight="1" x14ac:dyDescent="0.3">
      <c r="A5" s="5" t="s">
        <v>5</v>
      </c>
      <c r="B5" s="6"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0</v>
      </c>
      <c r="M11" s="20"/>
      <c r="N11" s="20"/>
    </row>
    <row r="12" spans="1:14" ht="18" customHeight="1" x14ac:dyDescent="0.3">
      <c r="A12" s="21"/>
      <c r="B12" s="22"/>
      <c r="C12" s="23"/>
      <c r="D12" s="23"/>
      <c r="E12" s="24"/>
      <c r="F12" s="24"/>
      <c r="G12" s="24"/>
      <c r="H12" s="23"/>
      <c r="I12" s="23"/>
      <c r="J12" s="23"/>
      <c r="K12" s="23"/>
      <c r="L12" s="25"/>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69350</v>
      </c>
      <c r="M36" s="20"/>
      <c r="N36" s="20"/>
    </row>
    <row r="37" spans="1:14" s="47" customFormat="1" ht="18" customHeight="1" x14ac:dyDescent="0.3">
      <c r="B37" s="35" t="s">
        <v>152</v>
      </c>
      <c r="C37" s="36"/>
      <c r="D37" s="36"/>
      <c r="E37" s="37"/>
      <c r="F37" s="37"/>
      <c r="G37" s="37"/>
      <c r="H37" s="36"/>
      <c r="I37" s="36"/>
      <c r="J37" s="36"/>
      <c r="K37" s="36"/>
      <c r="L37" s="38">
        <v>69350</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69350</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0" width="17.7109375" customWidth="1"/>
    <col min="11" max="11" width="19.5703125"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153</v>
      </c>
      <c r="C4" s="7"/>
      <c r="D4" s="7"/>
      <c r="E4" s="7"/>
      <c r="F4" s="7"/>
      <c r="G4" s="7"/>
      <c r="H4" s="7"/>
      <c r="I4" s="7"/>
      <c r="J4" s="7"/>
      <c r="K4" s="7"/>
      <c r="L4" s="8" t="s">
        <v>4</v>
      </c>
      <c r="M4" s="3"/>
      <c r="N4" s="3"/>
    </row>
    <row r="5" spans="1:14" s="2" customFormat="1" ht="20.100000000000001" customHeight="1" x14ac:dyDescent="0.3">
      <c r="A5" s="5" t="s">
        <v>5</v>
      </c>
      <c r="B5" s="6"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2731108.22</v>
      </c>
      <c r="M11" s="20"/>
      <c r="N11" s="20"/>
    </row>
    <row r="12" spans="1:14" ht="18" customHeight="1" x14ac:dyDescent="0.3">
      <c r="A12" s="21"/>
      <c r="B12" s="22" t="s">
        <v>154</v>
      </c>
      <c r="C12" s="23" t="s">
        <v>155</v>
      </c>
      <c r="D12" s="23" t="s">
        <v>48</v>
      </c>
      <c r="E12" s="24"/>
      <c r="F12" s="24"/>
      <c r="G12" s="24"/>
      <c r="H12" s="23"/>
      <c r="I12" s="23"/>
      <c r="J12" s="23"/>
      <c r="K12" s="23" t="s">
        <v>156</v>
      </c>
      <c r="L12" s="25">
        <v>2731108.22</v>
      </c>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1831726.01</v>
      </c>
      <c r="M36" s="20"/>
      <c r="N36" s="20"/>
    </row>
    <row r="37" spans="1:14" s="47" customFormat="1" ht="18" customHeight="1" x14ac:dyDescent="0.3">
      <c r="B37" s="22" t="s">
        <v>157</v>
      </c>
      <c r="C37" s="23" t="s">
        <v>158</v>
      </c>
      <c r="D37" s="36"/>
      <c r="E37" s="37"/>
      <c r="F37" s="37"/>
      <c r="G37" s="37"/>
      <c r="H37" s="36"/>
      <c r="I37" s="36"/>
      <c r="J37" s="36"/>
      <c r="K37" s="23" t="s">
        <v>159</v>
      </c>
      <c r="L37" s="25">
        <v>502000</v>
      </c>
      <c r="M37" s="48"/>
      <c r="N37" s="48"/>
    </row>
    <row r="38" spans="1:14" ht="18" customHeight="1" x14ac:dyDescent="0.3">
      <c r="B38" s="22" t="s">
        <v>160</v>
      </c>
      <c r="C38" s="23" t="s">
        <v>161</v>
      </c>
      <c r="D38" s="23"/>
      <c r="E38" s="24"/>
      <c r="F38" s="24"/>
      <c r="G38" s="24"/>
      <c r="H38" s="23"/>
      <c r="I38" s="23"/>
      <c r="J38" s="23"/>
      <c r="K38" s="23" t="s">
        <v>159</v>
      </c>
      <c r="L38" s="34">
        <v>1329726.01</v>
      </c>
      <c r="M38" s="48"/>
      <c r="N38" s="20"/>
    </row>
    <row r="39" spans="1:14" ht="18" customHeight="1" x14ac:dyDescent="0.3">
      <c r="B39" s="49" t="s">
        <v>38</v>
      </c>
      <c r="C39" s="50"/>
      <c r="D39" s="50"/>
      <c r="E39" s="51"/>
      <c r="F39" s="51"/>
      <c r="G39" s="51"/>
      <c r="H39" s="50"/>
      <c r="I39" s="50"/>
      <c r="J39" s="50"/>
      <c r="K39" s="50"/>
      <c r="L39" s="52">
        <f>+L11+L16+L19+L25+L29+L33+L36</f>
        <v>4562834.2300000004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162</v>
      </c>
      <c r="C4" s="7"/>
      <c r="D4" s="7"/>
      <c r="E4" s="7"/>
      <c r="F4" s="7"/>
      <c r="G4" s="7"/>
      <c r="H4" s="7"/>
      <c r="I4" s="7"/>
      <c r="J4" s="7"/>
      <c r="K4" s="7"/>
      <c r="L4" s="8" t="s">
        <v>4</v>
      </c>
      <c r="M4" s="3"/>
      <c r="N4" s="3"/>
    </row>
    <row r="5" spans="1:14" s="2" customFormat="1" ht="20.100000000000001" customHeight="1" x14ac:dyDescent="0.3">
      <c r="A5" s="5" t="s">
        <v>5</v>
      </c>
      <c r="B5" s="6" t="s">
        <v>163</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801174.2</v>
      </c>
      <c r="M11" s="20"/>
      <c r="N11" s="20"/>
    </row>
    <row r="12" spans="1:14" ht="18" customHeight="1" x14ac:dyDescent="0.3">
      <c r="A12" s="21"/>
      <c r="B12" s="22" t="s">
        <v>164</v>
      </c>
      <c r="C12" s="23" t="s">
        <v>165</v>
      </c>
      <c r="D12" s="23" t="s">
        <v>166</v>
      </c>
      <c r="E12" s="24">
        <v>0.15</v>
      </c>
      <c r="F12" s="24">
        <v>0.1</v>
      </c>
      <c r="G12" s="24">
        <v>0.16</v>
      </c>
      <c r="H12" s="23"/>
      <c r="I12" s="23"/>
      <c r="J12" s="23"/>
      <c r="K12" s="23" t="s">
        <v>167</v>
      </c>
      <c r="L12" s="25">
        <v>801174.2</v>
      </c>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4081880.69</v>
      </c>
      <c r="M36" s="20"/>
      <c r="N36" s="20"/>
    </row>
    <row r="37" spans="1:14" s="47" customFormat="1" ht="18" customHeight="1" x14ac:dyDescent="0.3">
      <c r="B37" s="35" t="s">
        <v>168</v>
      </c>
      <c r="C37" s="23" t="s">
        <v>165</v>
      </c>
      <c r="D37" s="23" t="s">
        <v>166</v>
      </c>
      <c r="E37" s="37"/>
      <c r="F37" s="37"/>
      <c r="G37" s="37"/>
      <c r="H37" s="36"/>
      <c r="I37" s="36"/>
      <c r="J37" s="36"/>
      <c r="K37" s="36"/>
      <c r="L37" s="38">
        <v>4081880.69</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4883054.8899999997</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70" zoomScaleNormal="70" workbookViewId="0">
      <selection activeCell="L40" sqref="L40"/>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169</v>
      </c>
      <c r="C4" s="7"/>
      <c r="D4" s="7"/>
      <c r="E4" s="7"/>
      <c r="F4" s="7"/>
      <c r="G4" s="7"/>
      <c r="H4" s="7"/>
      <c r="I4" s="7"/>
      <c r="J4" s="7"/>
      <c r="K4" s="7"/>
      <c r="L4" s="8" t="s">
        <v>4</v>
      </c>
      <c r="M4" s="3"/>
      <c r="N4" s="3"/>
    </row>
    <row r="5" spans="1:14" s="2" customFormat="1" ht="20.100000000000001" customHeight="1" x14ac:dyDescent="0.3">
      <c r="A5" s="5" t="s">
        <v>5</v>
      </c>
      <c r="B5" s="106"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SUM(L12:L16)</f>
        <v>773210.98</v>
      </c>
      <c r="M11" s="20"/>
      <c r="N11" s="20"/>
    </row>
    <row r="12" spans="1:14" ht="18" customHeight="1" x14ac:dyDescent="0.3">
      <c r="A12" s="21"/>
      <c r="B12" s="22" t="s">
        <v>73</v>
      </c>
      <c r="C12" s="107" t="s">
        <v>116</v>
      </c>
      <c r="D12" s="23" t="s">
        <v>37</v>
      </c>
      <c r="E12" s="24" t="s">
        <v>170</v>
      </c>
      <c r="F12" s="24">
        <v>0</v>
      </c>
      <c r="G12" s="24">
        <v>0</v>
      </c>
      <c r="H12" s="23">
        <v>200</v>
      </c>
      <c r="I12" s="115">
        <v>0</v>
      </c>
      <c r="J12" s="115">
        <v>0</v>
      </c>
      <c r="K12" s="23" t="s">
        <v>171</v>
      </c>
      <c r="L12" s="25">
        <v>265048.55</v>
      </c>
      <c r="M12" s="20"/>
      <c r="N12" s="20"/>
    </row>
    <row r="13" spans="1:14" ht="18" customHeight="1" x14ac:dyDescent="0.3">
      <c r="B13" s="22" t="s">
        <v>172</v>
      </c>
      <c r="C13" s="107" t="s">
        <v>116</v>
      </c>
      <c r="D13" s="23" t="s">
        <v>37</v>
      </c>
      <c r="E13" s="24" t="s">
        <v>170</v>
      </c>
      <c r="F13" s="24">
        <v>0</v>
      </c>
      <c r="G13" s="24">
        <v>0</v>
      </c>
      <c r="H13" s="23">
        <v>50</v>
      </c>
      <c r="I13" s="115">
        <v>0</v>
      </c>
      <c r="J13" s="115">
        <v>0</v>
      </c>
      <c r="K13" s="23" t="s">
        <v>171</v>
      </c>
      <c r="L13" s="25">
        <v>105000</v>
      </c>
      <c r="M13" s="20"/>
      <c r="N13" s="20"/>
    </row>
    <row r="14" spans="1:14" ht="18" customHeight="1" x14ac:dyDescent="0.3">
      <c r="B14" s="22" t="s">
        <v>173</v>
      </c>
      <c r="C14" s="107" t="s">
        <v>116</v>
      </c>
      <c r="D14" s="23" t="s">
        <v>37</v>
      </c>
      <c r="E14" s="24" t="s">
        <v>170</v>
      </c>
      <c r="F14" s="24">
        <v>0</v>
      </c>
      <c r="G14" s="24">
        <v>0</v>
      </c>
      <c r="H14" s="23">
        <v>0</v>
      </c>
      <c r="I14" s="115">
        <v>0</v>
      </c>
      <c r="J14" s="115">
        <v>0</v>
      </c>
      <c r="K14" s="23" t="s">
        <v>171</v>
      </c>
      <c r="L14" s="25">
        <v>73170</v>
      </c>
      <c r="M14" s="20"/>
      <c r="N14" s="20"/>
    </row>
    <row r="15" spans="1:14" ht="18" customHeight="1" x14ac:dyDescent="0.3">
      <c r="B15" s="22" t="s">
        <v>77</v>
      </c>
      <c r="C15" s="107" t="s">
        <v>116</v>
      </c>
      <c r="D15" s="23" t="s">
        <v>78</v>
      </c>
      <c r="E15" s="24" t="s">
        <v>170</v>
      </c>
      <c r="F15" s="24">
        <v>0</v>
      </c>
      <c r="G15" s="24">
        <v>0</v>
      </c>
      <c r="H15" s="23">
        <v>150</v>
      </c>
      <c r="I15" s="115">
        <v>0</v>
      </c>
      <c r="J15" s="115">
        <v>0</v>
      </c>
      <c r="K15" s="23" t="s">
        <v>171</v>
      </c>
      <c r="L15" s="25">
        <v>2500</v>
      </c>
      <c r="M15" s="20"/>
      <c r="N15" s="20"/>
    </row>
    <row r="16" spans="1:14" ht="18" customHeight="1" x14ac:dyDescent="0.3">
      <c r="B16" s="22" t="s">
        <v>79</v>
      </c>
      <c r="C16" s="107" t="s">
        <v>174</v>
      </c>
      <c r="D16" s="23" t="s">
        <v>37</v>
      </c>
      <c r="E16" s="24" t="s">
        <v>170</v>
      </c>
      <c r="F16" s="24"/>
      <c r="G16" s="24"/>
      <c r="H16" s="23"/>
      <c r="I16" s="115"/>
      <c r="J16" s="115"/>
      <c r="K16" s="23"/>
      <c r="L16" s="25">
        <v>327492.43</v>
      </c>
      <c r="M16" s="20"/>
      <c r="N16" s="20"/>
    </row>
    <row r="17" spans="2:14" s="2" customFormat="1" ht="18" customHeight="1" x14ac:dyDescent="0.3">
      <c r="B17" s="26" t="s">
        <v>27</v>
      </c>
      <c r="C17" s="27"/>
      <c r="D17" s="27"/>
      <c r="E17" s="28"/>
      <c r="F17" s="28"/>
      <c r="G17" s="28"/>
      <c r="H17" s="27"/>
      <c r="I17" s="27"/>
      <c r="J17" s="27"/>
      <c r="K17" s="27"/>
      <c r="L17" s="29">
        <f>SUM(L18:L19)</f>
        <v>0</v>
      </c>
      <c r="M17" s="3"/>
      <c r="N17" s="3"/>
    </row>
    <row r="18" spans="2:14" s="2" customFormat="1" ht="18" customHeight="1" x14ac:dyDescent="0.3">
      <c r="B18" s="22"/>
      <c r="C18" s="30"/>
      <c r="D18" s="30"/>
      <c r="E18" s="31"/>
      <c r="F18" s="31"/>
      <c r="G18" s="31"/>
      <c r="H18" s="30"/>
      <c r="I18" s="30"/>
      <c r="J18" s="30"/>
      <c r="K18" s="30"/>
      <c r="L18" s="32"/>
      <c r="M18" s="3"/>
      <c r="N18" s="3"/>
    </row>
    <row r="19" spans="2:14" s="2" customFormat="1" ht="18" customHeight="1" x14ac:dyDescent="0.3">
      <c r="B19" s="22"/>
      <c r="C19" s="30"/>
      <c r="D19" s="30"/>
      <c r="E19" s="31"/>
      <c r="F19" s="31"/>
      <c r="G19" s="31"/>
      <c r="H19" s="30"/>
      <c r="I19" s="30"/>
      <c r="J19" s="30"/>
      <c r="K19" s="30"/>
      <c r="L19" s="32"/>
      <c r="M19" s="3"/>
      <c r="N19" s="3"/>
    </row>
    <row r="20" spans="2:14" ht="18" customHeight="1" x14ac:dyDescent="0.3">
      <c r="B20" s="16" t="s">
        <v>28</v>
      </c>
      <c r="C20" s="17"/>
      <c r="D20" s="17"/>
      <c r="E20" s="18"/>
      <c r="F20" s="18"/>
      <c r="G20" s="18"/>
      <c r="H20" s="17"/>
      <c r="I20" s="17"/>
      <c r="J20" s="17"/>
      <c r="K20" s="17"/>
      <c r="L20" s="19">
        <f>SUM(L21:L25)</f>
        <v>0</v>
      </c>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33"/>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25"/>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22"/>
      <c r="C25" s="23"/>
      <c r="D25" s="23"/>
      <c r="E25" s="24"/>
      <c r="F25" s="24"/>
      <c r="G25" s="24"/>
      <c r="H25" s="23"/>
      <c r="I25" s="23"/>
      <c r="J25" s="23"/>
      <c r="K25" s="23"/>
      <c r="L25" s="34"/>
      <c r="M25" s="20"/>
      <c r="N25" s="20"/>
    </row>
    <row r="26" spans="2:14" ht="18" customHeight="1" x14ac:dyDescent="0.3">
      <c r="B26" s="16" t="s">
        <v>29</v>
      </c>
      <c r="C26" s="17"/>
      <c r="D26" s="17"/>
      <c r="E26" s="18"/>
      <c r="F26" s="18"/>
      <c r="G26" s="18"/>
      <c r="H26" s="17"/>
      <c r="I26" s="17"/>
      <c r="J26" s="17"/>
      <c r="K26" s="17"/>
      <c r="L26" s="19">
        <f>SUM(L27:L29)</f>
        <v>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22"/>
      <c r="C28" s="23"/>
      <c r="D28" s="23"/>
      <c r="E28" s="24"/>
      <c r="F28" s="24"/>
      <c r="G28" s="24"/>
      <c r="H28" s="23"/>
      <c r="I28" s="23"/>
      <c r="J28" s="23"/>
      <c r="K28" s="23"/>
      <c r="L28" s="25"/>
      <c r="M28" s="20"/>
      <c r="N28" s="20"/>
    </row>
    <row r="29" spans="2:14" ht="18" customHeight="1" x14ac:dyDescent="0.3">
      <c r="B29" s="35"/>
      <c r="C29" s="36"/>
      <c r="D29" s="36"/>
      <c r="E29" s="37"/>
      <c r="F29" s="37"/>
      <c r="G29" s="37"/>
      <c r="H29" s="36"/>
      <c r="I29" s="36"/>
      <c r="J29" s="36"/>
      <c r="K29" s="36"/>
      <c r="L29" s="38"/>
      <c r="M29" s="20"/>
      <c r="N29" s="20"/>
    </row>
    <row r="30" spans="2:14" ht="18" customHeight="1" x14ac:dyDescent="0.3">
      <c r="B30" s="16" t="s">
        <v>30</v>
      </c>
      <c r="C30" s="17"/>
      <c r="D30" s="17"/>
      <c r="E30" s="18"/>
      <c r="F30" s="18"/>
      <c r="G30" s="18"/>
      <c r="H30" s="17"/>
      <c r="I30" s="17"/>
      <c r="J30" s="17"/>
      <c r="K30" s="17"/>
      <c r="L30" s="19">
        <f>SUM(L31:L33)</f>
        <v>0</v>
      </c>
      <c r="M30" s="20"/>
      <c r="N30" s="20"/>
    </row>
    <row r="31" spans="2:14" ht="18" customHeight="1" x14ac:dyDescent="0.3">
      <c r="B31" s="22"/>
      <c r="C31" s="23"/>
      <c r="D31" s="23"/>
      <c r="E31" s="39"/>
      <c r="F31" s="24"/>
      <c r="G31" s="24"/>
      <c r="H31" s="23"/>
      <c r="I31" s="23"/>
      <c r="J31" s="23"/>
      <c r="K31" s="23"/>
      <c r="L31" s="25"/>
      <c r="M31" s="20"/>
      <c r="N31" s="20"/>
    </row>
    <row r="32" spans="2:14" ht="18" customHeight="1" x14ac:dyDescent="0.3">
      <c r="B32" s="22"/>
      <c r="C32" s="23"/>
      <c r="D32" s="23"/>
      <c r="E32" s="24"/>
      <c r="F32" s="24"/>
      <c r="G32" s="24"/>
      <c r="H32" s="23"/>
      <c r="I32" s="23"/>
      <c r="J32" s="23"/>
      <c r="K32" s="23"/>
      <c r="L32" s="25"/>
      <c r="M32" s="20"/>
      <c r="N32" s="20"/>
    </row>
    <row r="33" spans="1:14" s="2" customFormat="1" ht="18" customHeight="1" x14ac:dyDescent="0.3">
      <c r="B33" s="22"/>
      <c r="C33" s="23"/>
      <c r="D33" s="23"/>
      <c r="E33" s="24"/>
      <c r="F33" s="24"/>
      <c r="G33" s="24"/>
      <c r="H33" s="23"/>
      <c r="I33" s="23"/>
      <c r="J33" s="23"/>
      <c r="K33" s="23"/>
      <c r="L33" s="25"/>
      <c r="M33" s="3"/>
      <c r="N33" s="3"/>
    </row>
    <row r="34" spans="1:14" s="2" customFormat="1" ht="18" customHeight="1" x14ac:dyDescent="0.3">
      <c r="B34" s="26" t="s">
        <v>31</v>
      </c>
      <c r="C34" s="27"/>
      <c r="D34" s="27"/>
      <c r="E34" s="28"/>
      <c r="F34" s="28"/>
      <c r="G34" s="28"/>
      <c r="H34" s="27"/>
      <c r="I34" s="27"/>
      <c r="J34" s="27"/>
      <c r="K34" s="27"/>
      <c r="L34" s="29">
        <f>SUM(L35:L36)</f>
        <v>0</v>
      </c>
      <c r="M34" s="3"/>
      <c r="N34" s="3"/>
    </row>
    <row r="35" spans="1:14" s="40" customFormat="1" ht="18" customHeight="1" x14ac:dyDescent="0.3">
      <c r="B35" s="41"/>
      <c r="C35" s="42"/>
      <c r="D35" s="42"/>
      <c r="E35" s="43"/>
      <c r="F35" s="43"/>
      <c r="G35" s="43"/>
      <c r="H35" s="42"/>
      <c r="I35" s="42"/>
      <c r="J35" s="42"/>
      <c r="K35" s="42"/>
      <c r="L35" s="44"/>
      <c r="M35" s="45"/>
      <c r="N35" s="45"/>
    </row>
    <row r="36" spans="1:14" ht="18" customHeight="1" x14ac:dyDescent="0.3">
      <c r="B36" s="41"/>
      <c r="C36" s="42"/>
      <c r="D36" s="42"/>
      <c r="E36" s="43"/>
      <c r="F36" s="43"/>
      <c r="G36" s="43"/>
      <c r="H36" s="42"/>
      <c r="I36" s="42"/>
      <c r="J36" s="42"/>
      <c r="K36" s="42"/>
      <c r="L36" s="44"/>
      <c r="M36" s="20"/>
      <c r="N36" s="20"/>
    </row>
    <row r="37" spans="1:14" ht="18" customHeight="1" x14ac:dyDescent="0.3">
      <c r="B37" s="16" t="s">
        <v>32</v>
      </c>
      <c r="C37" s="17"/>
      <c r="D37" s="17"/>
      <c r="E37" s="18"/>
      <c r="F37" s="18"/>
      <c r="G37" s="18"/>
      <c r="H37" s="17"/>
      <c r="I37" s="17"/>
      <c r="J37" s="17"/>
      <c r="K37" s="17"/>
      <c r="L37" s="46">
        <f>SUM(L38:L39)</f>
        <v>0</v>
      </c>
      <c r="M37" s="20"/>
      <c r="N37" s="20"/>
    </row>
    <row r="38" spans="1:14" s="47" customFormat="1" ht="18" customHeight="1" x14ac:dyDescent="0.3">
      <c r="B38" s="35"/>
      <c r="C38" s="36"/>
      <c r="D38" s="36"/>
      <c r="E38" s="37"/>
      <c r="F38" s="37"/>
      <c r="G38" s="37"/>
      <c r="H38" s="36"/>
      <c r="I38" s="36"/>
      <c r="J38" s="36"/>
      <c r="K38" s="36"/>
      <c r="L38" s="38"/>
      <c r="M38" s="48"/>
      <c r="N38" s="48"/>
    </row>
    <row r="39" spans="1:14" ht="18" customHeight="1" x14ac:dyDescent="0.3">
      <c r="B39" s="22"/>
      <c r="C39" s="23"/>
      <c r="D39" s="23"/>
      <c r="E39" s="24"/>
      <c r="F39" s="24"/>
      <c r="G39" s="24"/>
      <c r="H39" s="23"/>
      <c r="I39" s="23"/>
      <c r="J39" s="23"/>
      <c r="K39" s="23"/>
      <c r="L39" s="34"/>
      <c r="M39" s="48"/>
      <c r="N39" s="20"/>
    </row>
    <row r="40" spans="1:14" ht="18" customHeight="1" x14ac:dyDescent="0.3">
      <c r="B40" s="49" t="s">
        <v>38</v>
      </c>
      <c r="C40" s="50"/>
      <c r="D40" s="50"/>
      <c r="E40" s="51"/>
      <c r="F40" s="51"/>
      <c r="G40" s="51"/>
      <c r="H40" s="50"/>
      <c r="I40" s="50"/>
      <c r="J40" s="50"/>
      <c r="K40" s="50"/>
      <c r="L40" s="52">
        <f>+L11+L17+L20+L26+L30+L34+L37</f>
        <v>773210.98</v>
      </c>
      <c r="M40" s="20"/>
      <c r="N40" s="20"/>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3"/>
      <c r="C42" s="54"/>
      <c r="D42" s="54"/>
      <c r="E42" s="55"/>
      <c r="F42" s="55"/>
      <c r="G42" s="55"/>
      <c r="H42" s="54"/>
      <c r="I42" s="54"/>
      <c r="J42" s="54"/>
      <c r="K42" s="54"/>
      <c r="L42" s="56"/>
      <c r="M42" s="48"/>
      <c r="N42" s="48"/>
    </row>
    <row r="43" spans="1:14" s="47" customFormat="1" ht="18" customHeight="1" x14ac:dyDescent="0.3">
      <c r="B43" s="57" t="s">
        <v>41</v>
      </c>
      <c r="C43" s="54"/>
      <c r="D43" s="54"/>
      <c r="E43" s="55"/>
      <c r="F43" s="55"/>
      <c r="G43" s="55"/>
      <c r="H43" s="54"/>
      <c r="I43" s="54"/>
      <c r="J43" s="54"/>
      <c r="K43" s="54"/>
      <c r="L43" s="56"/>
      <c r="M43" s="48"/>
      <c r="N43" s="48"/>
    </row>
    <row r="44" spans="1:14" s="47" customFormat="1" ht="18" customHeight="1" x14ac:dyDescent="0.3">
      <c r="B44" s="58" t="s">
        <v>42</v>
      </c>
      <c r="C44" s="54"/>
      <c r="D44" s="54"/>
      <c r="E44" s="55"/>
      <c r="F44" s="55"/>
      <c r="G44" s="55"/>
      <c r="H44" s="54"/>
      <c r="I44" s="54"/>
      <c r="J44" s="54"/>
      <c r="K44" s="54"/>
      <c r="L44" s="56"/>
      <c r="M44" s="48"/>
      <c r="N44" s="48"/>
    </row>
    <row r="45" spans="1:14" s="47" customFormat="1" ht="18" customHeight="1" x14ac:dyDescent="0.3">
      <c r="B45" s="53"/>
      <c r="C45" s="54"/>
      <c r="D45" s="54"/>
      <c r="E45" s="55"/>
      <c r="F45" s="55"/>
      <c r="G45" s="55"/>
      <c r="H45" s="54"/>
      <c r="I45" s="54"/>
      <c r="J45" s="54"/>
      <c r="K45" s="54"/>
      <c r="L45" s="56"/>
      <c r="M45" s="48"/>
      <c r="N45" s="48"/>
    </row>
    <row r="46" spans="1:14" ht="15.95" customHeight="1" x14ac:dyDescent="0.3">
      <c r="B46" s="59"/>
      <c r="C46" s="60"/>
      <c r="D46" s="60"/>
      <c r="E46" s="60"/>
      <c r="F46" s="60"/>
      <c r="G46" s="60"/>
      <c r="H46" s="60"/>
      <c r="I46" s="60"/>
      <c r="J46" s="60"/>
      <c r="K46" s="60"/>
      <c r="L46" s="60"/>
      <c r="M46" s="20"/>
      <c r="N46" s="20"/>
    </row>
    <row r="47" spans="1:14" ht="15.95" customHeight="1" x14ac:dyDescent="0.3">
      <c r="A47" s="61" t="s">
        <v>43</v>
      </c>
      <c r="B47" s="62" t="s">
        <v>44</v>
      </c>
      <c r="C47" s="62"/>
      <c r="D47" s="62"/>
      <c r="E47" s="62"/>
      <c r="F47" s="62"/>
      <c r="G47" s="62"/>
      <c r="H47" s="20"/>
      <c r="I47" s="20"/>
      <c r="J47" s="20"/>
      <c r="K47" s="20"/>
      <c r="L47" s="20"/>
      <c r="M47" s="20"/>
      <c r="N47" s="20"/>
    </row>
    <row r="48" spans="1:14" s="65" customFormat="1" ht="15.95" customHeight="1" x14ac:dyDescent="0.3">
      <c r="A48" s="63"/>
      <c r="B48" s="69" t="s">
        <v>45</v>
      </c>
    </row>
    <row r="49" spans="1:14" ht="15.95" customHeight="1" x14ac:dyDescent="0.3">
      <c r="A49" s="66"/>
      <c r="B49" s="20"/>
      <c r="C49" s="20"/>
      <c r="D49" s="20"/>
      <c r="E49" s="20"/>
      <c r="F49" s="20"/>
      <c r="G49" s="20"/>
      <c r="H49" s="20"/>
      <c r="I49" s="20"/>
      <c r="J49" s="20"/>
      <c r="K49" s="20"/>
      <c r="L49" s="20"/>
      <c r="M49" s="20"/>
      <c r="N49" s="20"/>
    </row>
    <row r="50" spans="1:14" ht="15.95" customHeight="1" x14ac:dyDescent="0.3">
      <c r="B50" s="20"/>
      <c r="C50" s="20"/>
      <c r="D50" s="20"/>
      <c r="E50" s="20"/>
      <c r="F50" s="20"/>
      <c r="G50" s="20"/>
      <c r="H50" s="20"/>
      <c r="I50" s="20"/>
      <c r="J50" s="20"/>
      <c r="K50" s="20"/>
      <c r="L50" s="20"/>
      <c r="M50" s="20"/>
      <c r="N50" s="20"/>
    </row>
    <row r="51" spans="1:14" ht="15.95" customHeight="1" x14ac:dyDescent="0.3">
      <c r="B51" s="20"/>
      <c r="C51" s="20"/>
      <c r="D51" s="20"/>
      <c r="E51" s="20"/>
      <c r="F51" s="20"/>
      <c r="G51" s="20"/>
      <c r="H51" s="20"/>
      <c r="I51" s="20"/>
      <c r="J51" s="20"/>
      <c r="K51" s="20"/>
      <c r="L51" s="20"/>
      <c r="M51" s="20"/>
      <c r="N51" s="20"/>
    </row>
    <row r="52" spans="1:14" ht="15.95" customHeight="1" x14ac:dyDescent="0.3">
      <c r="C52" s="67"/>
      <c r="D52" s="20"/>
      <c r="E52" s="20"/>
      <c r="F52" s="20"/>
      <c r="G52" s="20"/>
      <c r="H52" s="20"/>
      <c r="I52" s="20"/>
      <c r="J52" s="20"/>
      <c r="K52" s="20"/>
      <c r="L52" s="20"/>
      <c r="M52" s="20"/>
      <c r="N52" s="20"/>
    </row>
    <row r="53" spans="1:14" ht="15.95" customHeight="1" x14ac:dyDescent="0.3">
      <c r="C53" s="68"/>
      <c r="D53" s="20"/>
      <c r="E53" s="20"/>
      <c r="F53" s="20"/>
      <c r="G53" s="20"/>
      <c r="H53" s="20"/>
      <c r="I53" s="20"/>
      <c r="J53" s="20"/>
      <c r="K53" s="20"/>
      <c r="L53" s="20"/>
      <c r="M53" s="20"/>
      <c r="N53" s="20"/>
    </row>
    <row r="54" spans="1:14" ht="15.95" customHeight="1" x14ac:dyDescent="0.3">
      <c r="B54" s="20"/>
      <c r="C54" s="20"/>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8" r:id="rId1"/>
  </hyperlinks>
  <printOptions horizontalCentered="1"/>
  <pageMargins left="0" right="0" top="0.55118110236220474" bottom="0.15748031496062992" header="0.11811023622047245" footer="0.11811023622047245"/>
  <pageSetup paperSize="9" scale="58"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175</v>
      </c>
      <c r="C4" s="7"/>
      <c r="D4" s="7"/>
      <c r="E4" s="7"/>
      <c r="F4" s="7"/>
      <c r="G4" s="7"/>
      <c r="H4" s="7"/>
      <c r="I4" s="7"/>
      <c r="J4" s="7"/>
      <c r="K4" s="7"/>
      <c r="L4" s="8" t="s">
        <v>4</v>
      </c>
      <c r="M4" s="3"/>
      <c r="N4" s="3"/>
    </row>
    <row r="5" spans="1:14" s="2" customFormat="1" ht="20.100000000000001" customHeight="1" x14ac:dyDescent="0.3">
      <c r="A5" s="5" t="s">
        <v>5</v>
      </c>
      <c r="B5" s="6">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0</v>
      </c>
      <c r="M11" s="20"/>
      <c r="N11" s="20"/>
    </row>
    <row r="12" spans="1:14" ht="18" customHeight="1" x14ac:dyDescent="0.3">
      <c r="A12" s="21"/>
      <c r="B12" s="22"/>
      <c r="C12" s="23"/>
      <c r="D12" s="23"/>
      <c r="E12" s="24"/>
      <c r="F12" s="24"/>
      <c r="G12" s="24"/>
      <c r="H12" s="23"/>
      <c r="I12" s="23"/>
      <c r="J12" s="23"/>
      <c r="K12" s="23"/>
      <c r="L12" s="25"/>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45399</v>
      </c>
      <c r="M36" s="20"/>
      <c r="N36" s="20"/>
    </row>
    <row r="37" spans="1:14" s="47" customFormat="1" ht="18" customHeight="1" x14ac:dyDescent="0.3">
      <c r="B37" s="35" t="s">
        <v>176</v>
      </c>
      <c r="C37" s="36" t="s">
        <v>177</v>
      </c>
      <c r="D37" s="36" t="s">
        <v>48</v>
      </c>
      <c r="E37" s="37"/>
      <c r="F37" s="37"/>
      <c r="G37" s="37"/>
      <c r="H37" s="36"/>
      <c r="I37" s="36"/>
      <c r="J37" s="36"/>
      <c r="K37" s="36"/>
      <c r="L37" s="38">
        <v>45399</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45399</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178</v>
      </c>
      <c r="C4" s="7"/>
      <c r="D4" s="7"/>
      <c r="E4" s="7"/>
      <c r="F4" s="7"/>
      <c r="G4" s="7"/>
      <c r="H4" s="7"/>
      <c r="I4" s="7"/>
      <c r="J4" s="7"/>
      <c r="K4" s="7"/>
      <c r="L4" s="8" t="s">
        <v>4</v>
      </c>
      <c r="M4" s="3"/>
      <c r="N4" s="3"/>
    </row>
    <row r="5" spans="1:14" s="2" customFormat="1" ht="20.100000000000001" customHeight="1" x14ac:dyDescent="0.3">
      <c r="A5" s="5" t="s">
        <v>5</v>
      </c>
      <c r="B5" s="6" t="s">
        <v>179</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396667.87</v>
      </c>
      <c r="M11" s="20"/>
      <c r="N11" s="20"/>
    </row>
    <row r="12" spans="1:14" ht="18" customHeight="1" x14ac:dyDescent="0.3">
      <c r="A12" s="21"/>
      <c r="B12" s="22" t="s">
        <v>180</v>
      </c>
      <c r="C12" s="23"/>
      <c r="D12" s="23"/>
      <c r="E12" s="24"/>
      <c r="F12" s="24"/>
      <c r="G12" s="24"/>
      <c r="H12" s="23">
        <v>600</v>
      </c>
      <c r="I12" s="23"/>
      <c r="J12" s="23"/>
      <c r="K12" s="23" t="s">
        <v>181</v>
      </c>
      <c r="L12" s="25">
        <v>21600</v>
      </c>
      <c r="M12" s="20"/>
      <c r="N12" s="20"/>
    </row>
    <row r="13" spans="1:14" ht="18" customHeight="1" x14ac:dyDescent="0.3">
      <c r="B13" s="22" t="s">
        <v>182</v>
      </c>
      <c r="C13" s="23"/>
      <c r="D13" s="23"/>
      <c r="E13" s="24"/>
      <c r="F13" s="24"/>
      <c r="G13" s="24"/>
      <c r="H13" s="23">
        <v>200</v>
      </c>
      <c r="I13" s="23"/>
      <c r="J13" s="23"/>
      <c r="K13" s="23" t="s">
        <v>181</v>
      </c>
      <c r="L13" s="25">
        <v>36200</v>
      </c>
      <c r="M13" s="20"/>
      <c r="N13" s="20"/>
    </row>
    <row r="14" spans="1:14" ht="18" customHeight="1" x14ac:dyDescent="0.3">
      <c r="B14" s="22" t="s">
        <v>183</v>
      </c>
      <c r="C14" s="116">
        <f>+L14/E14</f>
        <v>16943393.5</v>
      </c>
      <c r="D14" s="23"/>
      <c r="E14" s="24">
        <v>0.02</v>
      </c>
      <c r="F14" s="24"/>
      <c r="G14" s="24"/>
      <c r="H14" s="23"/>
      <c r="I14" s="23"/>
      <c r="J14" s="23"/>
      <c r="K14" s="23" t="s">
        <v>184</v>
      </c>
      <c r="L14" s="25">
        <v>338867.87</v>
      </c>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396667.87</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25">
      <c r="A47" s="63"/>
      <c r="B47" s="64"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3</v>
      </c>
      <c r="C4" s="7"/>
      <c r="D4" s="7"/>
      <c r="E4" s="7"/>
      <c r="F4" s="7"/>
      <c r="G4" s="7"/>
      <c r="H4" s="7"/>
      <c r="I4" s="7"/>
      <c r="J4" s="7"/>
      <c r="K4" s="7"/>
      <c r="L4" s="8" t="s">
        <v>4</v>
      </c>
      <c r="M4" s="3"/>
      <c r="N4" s="3"/>
    </row>
    <row r="5" spans="1:14" s="2" customFormat="1" ht="20.100000000000001" customHeight="1" x14ac:dyDescent="0.3">
      <c r="A5" s="5" t="s">
        <v>5</v>
      </c>
      <c r="B5" s="9">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0</v>
      </c>
      <c r="M11" s="20"/>
      <c r="N11" s="20"/>
    </row>
    <row r="12" spans="1:14" ht="18" customHeight="1" x14ac:dyDescent="0.3">
      <c r="A12" s="21"/>
      <c r="B12" s="22"/>
      <c r="C12" s="23"/>
      <c r="D12" s="23"/>
      <c r="E12" s="24"/>
      <c r="F12" s="24"/>
      <c r="G12" s="24"/>
      <c r="H12" s="23"/>
      <c r="I12" s="23"/>
      <c r="J12" s="23"/>
      <c r="K12" s="23"/>
      <c r="L12" s="25"/>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929997.78</v>
      </c>
      <c r="M36" s="20"/>
      <c r="N36" s="20"/>
    </row>
    <row r="37" spans="1:14" s="47" customFormat="1" ht="18" customHeight="1" x14ac:dyDescent="0.3">
      <c r="B37" s="35" t="s">
        <v>33</v>
      </c>
      <c r="C37" s="36" t="s">
        <v>34</v>
      </c>
      <c r="D37" s="36"/>
      <c r="E37" s="37"/>
      <c r="F37" s="37"/>
      <c r="G37" s="37"/>
      <c r="H37" s="36"/>
      <c r="I37" s="36"/>
      <c r="J37" s="36"/>
      <c r="K37" s="36"/>
      <c r="L37" s="38"/>
      <c r="M37" s="48"/>
      <c r="N37" s="48"/>
    </row>
    <row r="38" spans="1:14" ht="18" customHeight="1" x14ac:dyDescent="0.3">
      <c r="B38" s="22" t="s">
        <v>35</v>
      </c>
      <c r="C38" s="23" t="s">
        <v>36</v>
      </c>
      <c r="D38" s="23" t="s">
        <v>37</v>
      </c>
      <c r="E38" s="24"/>
      <c r="F38" s="24"/>
      <c r="G38" s="24"/>
      <c r="H38" s="23"/>
      <c r="I38" s="23"/>
      <c r="J38" s="23"/>
      <c r="K38" s="23"/>
      <c r="L38" s="34">
        <v>929997.78</v>
      </c>
      <c r="M38" s="48"/>
      <c r="N38" s="20"/>
    </row>
    <row r="39" spans="1:14" ht="18" customHeight="1" x14ac:dyDescent="0.3">
      <c r="B39" s="49" t="s">
        <v>38</v>
      </c>
      <c r="C39" s="50"/>
      <c r="D39" s="50"/>
      <c r="E39" s="51"/>
      <c r="F39" s="51"/>
      <c r="G39" s="51"/>
      <c r="H39" s="50"/>
      <c r="I39" s="50"/>
      <c r="J39" s="50"/>
      <c r="K39" s="50"/>
      <c r="L39" s="52">
        <f>+L11+L16+L19+L25+L29+L33+L36</f>
        <v>929997.78</v>
      </c>
      <c r="M39" s="20"/>
      <c r="N39" s="20"/>
    </row>
    <row r="40" spans="1:14" s="47" customFormat="1" ht="18" customHeight="1" x14ac:dyDescent="0.3">
      <c r="B40" s="53" t="s">
        <v>39</v>
      </c>
      <c r="C40" s="54"/>
      <c r="D40" s="54"/>
      <c r="E40" s="55"/>
      <c r="F40" s="55"/>
      <c r="G40" s="55"/>
      <c r="H40" s="54"/>
      <c r="I40" s="54"/>
      <c r="J40" s="54"/>
      <c r="K40" s="54"/>
      <c r="L40" s="56"/>
      <c r="M40" s="48"/>
      <c r="N40" s="48"/>
    </row>
    <row r="41" spans="1:14" s="47" customFormat="1" ht="18" customHeight="1" x14ac:dyDescent="0.3">
      <c r="B41" s="53" t="s">
        <v>40</v>
      </c>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25">
      <c r="A47" s="63"/>
      <c r="B47" s="64"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60" zoomScaleNormal="60" workbookViewId="0">
      <selection activeCell="A12" sqref="A12"/>
    </sheetView>
  </sheetViews>
  <sheetFormatPr baseColWidth="10" defaultRowHeight="15" x14ac:dyDescent="0.25"/>
  <cols>
    <col min="1" max="1" width="15.140625" customWidth="1"/>
    <col min="2" max="2" width="52.28515625" customWidth="1"/>
    <col min="3" max="3" width="19.85546875" customWidth="1"/>
    <col min="4" max="7" width="17.7109375" customWidth="1"/>
    <col min="8" max="8" width="19.42578125" customWidth="1"/>
    <col min="9" max="10" width="17.7109375" customWidth="1"/>
    <col min="11" max="11" width="30.28515625" customWidth="1"/>
    <col min="12" max="12" width="18.4257812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203"/>
      <c r="B1" s="216"/>
      <c r="C1" s="217"/>
      <c r="D1" s="217"/>
      <c r="E1" s="217"/>
      <c r="F1" s="217"/>
      <c r="G1" s="217"/>
      <c r="H1" s="217"/>
      <c r="I1" s="217"/>
      <c r="J1" s="217"/>
      <c r="K1" s="217"/>
      <c r="L1" s="217"/>
      <c r="M1" s="3"/>
      <c r="N1" s="3"/>
    </row>
    <row r="2" spans="1:14" s="2" customFormat="1" ht="18" customHeight="1" x14ac:dyDescent="0.3">
      <c r="A2" s="204"/>
      <c r="B2" s="216"/>
      <c r="C2" s="217"/>
      <c r="D2" s="217"/>
      <c r="E2" s="217"/>
      <c r="F2" s="217"/>
      <c r="G2" s="217"/>
      <c r="H2" s="217"/>
      <c r="I2" s="217"/>
      <c r="J2" s="217"/>
      <c r="K2" s="217"/>
      <c r="L2" s="217"/>
      <c r="M2" s="3"/>
      <c r="N2" s="3"/>
    </row>
    <row r="3" spans="1:14" s="2" customFormat="1" ht="15.95" customHeight="1" x14ac:dyDescent="0.3">
      <c r="A3" s="204"/>
      <c r="B3" s="216"/>
      <c r="C3" s="217"/>
      <c r="D3" s="217"/>
      <c r="E3" s="217"/>
      <c r="F3" s="217"/>
      <c r="G3" s="217"/>
      <c r="H3" s="217"/>
      <c r="I3" s="217"/>
      <c r="J3" s="217"/>
      <c r="K3" s="217"/>
      <c r="L3" s="217"/>
      <c r="M3" s="3"/>
      <c r="N3" s="3"/>
    </row>
    <row r="4" spans="1:14" s="2" customFormat="1" ht="20.100000000000001" customHeight="1" x14ac:dyDescent="0.3">
      <c r="A4" s="251"/>
      <c r="B4" s="216"/>
      <c r="C4" s="205"/>
      <c r="D4" s="205"/>
      <c r="E4" s="205"/>
      <c r="F4" s="205"/>
      <c r="G4" s="205"/>
      <c r="H4" s="205"/>
      <c r="I4" s="205"/>
      <c r="J4" s="205"/>
      <c r="K4" s="205"/>
      <c r="L4" s="206"/>
      <c r="M4" s="3"/>
      <c r="N4" s="3"/>
    </row>
    <row r="5" spans="1:14" s="2" customFormat="1" ht="20.100000000000001" customHeight="1" x14ac:dyDescent="0.3">
      <c r="A5" s="218"/>
      <c r="B5" s="216"/>
      <c r="C5" s="205"/>
      <c r="D5" s="205"/>
      <c r="E5" s="205"/>
      <c r="F5" s="205"/>
      <c r="G5" s="205"/>
      <c r="H5" s="205"/>
      <c r="I5" s="205"/>
      <c r="J5" s="205"/>
      <c r="K5" s="205"/>
      <c r="L5" s="205"/>
      <c r="M5" s="3"/>
      <c r="N5" s="3"/>
    </row>
    <row r="6" spans="1:14" s="2" customFormat="1" ht="15.95" customHeight="1" x14ac:dyDescent="0.3">
      <c r="A6" s="216"/>
      <c r="B6" s="217"/>
      <c r="C6" s="205"/>
      <c r="D6" s="205"/>
      <c r="E6" s="205"/>
      <c r="F6" s="205"/>
      <c r="G6" s="205"/>
      <c r="H6" s="205"/>
      <c r="I6" s="205"/>
      <c r="J6" s="205"/>
      <c r="K6" s="205"/>
      <c r="L6" s="205"/>
      <c r="M6" s="3"/>
      <c r="N6" s="3"/>
    </row>
    <row r="7" spans="1:14" s="2" customFormat="1" ht="15.95" customHeight="1" x14ac:dyDescent="0.3">
      <c r="A7" s="216"/>
      <c r="B7" s="207"/>
      <c r="C7" s="205"/>
      <c r="D7" s="205"/>
      <c r="E7" s="205"/>
      <c r="F7" s="205"/>
      <c r="G7" s="205"/>
      <c r="H7" s="205"/>
      <c r="I7" s="205"/>
      <c r="J7" s="205"/>
      <c r="K7" s="205"/>
      <c r="L7" s="205"/>
      <c r="M7" s="3"/>
      <c r="N7" s="3"/>
    </row>
    <row r="8" spans="1:14" s="2" customFormat="1" ht="15.95" customHeight="1" x14ac:dyDescent="0.3">
      <c r="A8" s="268"/>
      <c r="B8" s="208"/>
      <c r="C8" s="208"/>
      <c r="D8" s="208"/>
      <c r="E8" s="208"/>
      <c r="F8" s="209"/>
      <c r="G8" s="209"/>
      <c r="H8" s="208"/>
      <c r="I8" s="269"/>
      <c r="J8" s="269"/>
      <c r="K8" s="208"/>
      <c r="L8" s="208"/>
      <c r="M8" s="3"/>
      <c r="N8" s="3"/>
    </row>
    <row r="9" spans="1:14" s="14" customFormat="1" ht="18.75" customHeight="1" x14ac:dyDescent="0.3">
      <c r="A9" s="268"/>
      <c r="B9" s="267"/>
      <c r="C9" s="266"/>
      <c r="D9" s="266"/>
      <c r="E9" s="266"/>
      <c r="F9" s="266"/>
      <c r="G9" s="266"/>
      <c r="H9" s="266"/>
      <c r="I9" s="266"/>
      <c r="J9" s="266"/>
      <c r="K9" s="266"/>
      <c r="L9" s="267"/>
      <c r="M9" s="13"/>
      <c r="N9" s="13"/>
    </row>
    <row r="10" spans="1:14" s="14" customFormat="1" ht="17.25" customHeight="1" x14ac:dyDescent="0.3">
      <c r="A10" s="268"/>
      <c r="B10" s="267"/>
      <c r="C10" s="266"/>
      <c r="D10" s="266"/>
      <c r="E10" s="266"/>
      <c r="F10" s="221"/>
      <c r="G10" s="221"/>
      <c r="H10" s="266"/>
      <c r="I10" s="221"/>
      <c r="J10" s="221"/>
      <c r="K10" s="266"/>
      <c r="L10" s="267"/>
      <c r="M10" s="13"/>
      <c r="N10" s="13"/>
    </row>
    <row r="11" spans="1:14" ht="18" customHeight="1" x14ac:dyDescent="0.3">
      <c r="A11" s="268"/>
      <c r="B11" s="222"/>
      <c r="C11" s="211"/>
      <c r="D11" s="211"/>
      <c r="E11" s="212"/>
      <c r="F11" s="212"/>
      <c r="G11" s="212"/>
      <c r="H11" s="211"/>
      <c r="I11" s="211"/>
      <c r="J11" s="211"/>
      <c r="K11" s="211"/>
      <c r="L11" s="213"/>
      <c r="M11" s="20"/>
      <c r="N11" s="20"/>
    </row>
    <row r="12" spans="1:14" ht="18" customHeight="1" x14ac:dyDescent="0.3">
      <c r="A12" s="224"/>
      <c r="B12" s="225"/>
      <c r="C12" s="226"/>
      <c r="D12" s="226"/>
      <c r="E12" s="228"/>
      <c r="F12" s="228"/>
      <c r="G12" s="228"/>
      <c r="H12" s="252"/>
      <c r="I12" s="252"/>
      <c r="J12" s="226"/>
      <c r="K12" s="226"/>
      <c r="L12" s="229"/>
      <c r="M12" s="20"/>
      <c r="N12" s="20"/>
    </row>
    <row r="13" spans="1:14" ht="18" customHeight="1" x14ac:dyDescent="0.3">
      <c r="A13" s="230"/>
      <c r="B13" s="225"/>
      <c r="C13" s="226"/>
      <c r="D13" s="226"/>
      <c r="E13" s="228"/>
      <c r="F13" s="228"/>
      <c r="G13" s="228"/>
      <c r="H13" s="226"/>
      <c r="I13" s="226"/>
      <c r="J13" s="226"/>
      <c r="K13" s="226"/>
      <c r="L13" s="229"/>
      <c r="M13" s="20"/>
      <c r="N13" s="20"/>
    </row>
    <row r="14" spans="1:14" ht="18" customHeight="1" x14ac:dyDescent="0.3">
      <c r="A14" s="230"/>
      <c r="B14" s="225"/>
      <c r="C14" s="226"/>
      <c r="D14" s="226"/>
      <c r="E14" s="228"/>
      <c r="F14" s="228"/>
      <c r="G14" s="228"/>
      <c r="H14" s="226"/>
      <c r="I14" s="226"/>
      <c r="J14" s="226"/>
      <c r="K14" s="226"/>
      <c r="L14" s="229"/>
      <c r="M14" s="20"/>
      <c r="N14" s="20"/>
    </row>
    <row r="15" spans="1:14" ht="18" customHeight="1" x14ac:dyDescent="0.3">
      <c r="A15" s="230"/>
      <c r="B15" s="225"/>
      <c r="C15" s="226"/>
      <c r="D15" s="226"/>
      <c r="E15" s="228"/>
      <c r="F15" s="228"/>
      <c r="G15" s="228"/>
      <c r="H15" s="226"/>
      <c r="I15" s="226"/>
      <c r="J15" s="226"/>
      <c r="K15" s="226"/>
      <c r="L15" s="229"/>
      <c r="M15" s="20"/>
      <c r="N15" s="20"/>
    </row>
    <row r="16" spans="1:14" s="2" customFormat="1" ht="18" customHeight="1" x14ac:dyDescent="0.3">
      <c r="A16" s="216"/>
      <c r="B16" s="231"/>
      <c r="C16" s="232"/>
      <c r="D16" s="232"/>
      <c r="E16" s="233"/>
      <c r="F16" s="233"/>
      <c r="G16" s="233"/>
      <c r="H16" s="232"/>
      <c r="I16" s="232"/>
      <c r="J16" s="232"/>
      <c r="K16" s="232"/>
      <c r="L16" s="234"/>
      <c r="M16" s="3"/>
      <c r="N16" s="3"/>
    </row>
    <row r="17" spans="1:14" s="2" customFormat="1" ht="18" customHeight="1" x14ac:dyDescent="0.3">
      <c r="A17" s="216"/>
      <c r="B17" s="225"/>
      <c r="C17" s="235"/>
      <c r="D17" s="235"/>
      <c r="E17" s="236"/>
      <c r="F17" s="236"/>
      <c r="G17" s="236"/>
      <c r="H17" s="235"/>
      <c r="I17" s="235"/>
      <c r="J17" s="235"/>
      <c r="K17" s="235"/>
      <c r="L17" s="237"/>
      <c r="M17" s="3"/>
      <c r="N17" s="3"/>
    </row>
    <row r="18" spans="1:14" s="2" customFormat="1" ht="18" customHeight="1" x14ac:dyDescent="0.3">
      <c r="A18" s="216"/>
      <c r="B18" s="225"/>
      <c r="C18" s="235"/>
      <c r="D18" s="235"/>
      <c r="E18" s="236"/>
      <c r="F18" s="236"/>
      <c r="G18" s="236"/>
      <c r="H18" s="235"/>
      <c r="I18" s="235"/>
      <c r="J18" s="235"/>
      <c r="K18" s="235"/>
      <c r="L18" s="237"/>
      <c r="M18" s="3"/>
      <c r="N18" s="3"/>
    </row>
    <row r="19" spans="1:14" ht="18" customHeight="1" x14ac:dyDescent="0.3">
      <c r="A19" s="230"/>
      <c r="B19" s="222"/>
      <c r="C19" s="211"/>
      <c r="D19" s="211"/>
      <c r="E19" s="212"/>
      <c r="F19" s="212"/>
      <c r="G19" s="212"/>
      <c r="H19" s="211"/>
      <c r="I19" s="211"/>
      <c r="J19" s="211"/>
      <c r="K19" s="211"/>
      <c r="L19" s="213"/>
      <c r="M19" s="20"/>
      <c r="N19" s="20"/>
    </row>
    <row r="20" spans="1:14" ht="18" customHeight="1" x14ac:dyDescent="0.3">
      <c r="A20" s="230"/>
      <c r="B20" s="225"/>
      <c r="C20" s="226"/>
      <c r="D20" s="226"/>
      <c r="E20" s="228"/>
      <c r="F20" s="228"/>
      <c r="G20" s="228"/>
      <c r="H20" s="226"/>
      <c r="I20" s="226"/>
      <c r="J20" s="226"/>
      <c r="K20" s="226"/>
      <c r="L20" s="229"/>
      <c r="M20" s="20"/>
      <c r="N20" s="20"/>
    </row>
    <row r="21" spans="1:14" ht="18" customHeight="1" x14ac:dyDescent="0.3">
      <c r="A21" s="230"/>
      <c r="B21" s="225"/>
      <c r="C21" s="226"/>
      <c r="D21" s="226"/>
      <c r="E21" s="228"/>
      <c r="F21" s="228"/>
      <c r="G21" s="228"/>
      <c r="H21" s="226"/>
      <c r="I21" s="226"/>
      <c r="J21" s="226"/>
      <c r="K21" s="226"/>
      <c r="L21" s="229"/>
      <c r="M21" s="20"/>
      <c r="N21" s="20"/>
    </row>
    <row r="22" spans="1:14" ht="18" customHeight="1" x14ac:dyDescent="0.3">
      <c r="A22" s="230"/>
      <c r="B22" s="225"/>
      <c r="C22" s="226"/>
      <c r="D22" s="226"/>
      <c r="E22" s="228"/>
      <c r="F22" s="228"/>
      <c r="G22" s="228"/>
      <c r="H22" s="226"/>
      <c r="I22" s="226"/>
      <c r="J22" s="226"/>
      <c r="K22" s="226"/>
      <c r="L22" s="229"/>
      <c r="M22" s="20"/>
      <c r="N22" s="20"/>
    </row>
    <row r="23" spans="1:14" ht="18" customHeight="1" x14ac:dyDescent="0.3">
      <c r="A23" s="230"/>
      <c r="B23" s="225"/>
      <c r="C23" s="226"/>
      <c r="D23" s="226"/>
      <c r="E23" s="228"/>
      <c r="F23" s="228"/>
      <c r="G23" s="228"/>
      <c r="H23" s="226"/>
      <c r="I23" s="226"/>
      <c r="J23" s="226"/>
      <c r="K23" s="226"/>
      <c r="L23" s="238"/>
      <c r="M23" s="20"/>
      <c r="N23" s="20"/>
    </row>
    <row r="24" spans="1:14" ht="18" customHeight="1" x14ac:dyDescent="0.3">
      <c r="A24" s="230"/>
      <c r="B24" s="225"/>
      <c r="C24" s="226"/>
      <c r="D24" s="226"/>
      <c r="E24" s="228"/>
      <c r="F24" s="228"/>
      <c r="G24" s="228"/>
      <c r="H24" s="226"/>
      <c r="I24" s="226"/>
      <c r="J24" s="226"/>
      <c r="K24" s="226"/>
      <c r="L24" s="238"/>
      <c r="M24" s="20"/>
      <c r="N24" s="20"/>
    </row>
    <row r="25" spans="1:14" ht="18" customHeight="1" x14ac:dyDescent="0.3">
      <c r="A25" s="230"/>
      <c r="B25" s="222"/>
      <c r="C25" s="211"/>
      <c r="D25" s="211"/>
      <c r="E25" s="212"/>
      <c r="F25" s="212"/>
      <c r="G25" s="212"/>
      <c r="H25" s="211"/>
      <c r="I25" s="211"/>
      <c r="J25" s="211"/>
      <c r="K25" s="211"/>
      <c r="L25" s="213"/>
      <c r="M25" s="20"/>
      <c r="N25" s="20"/>
    </row>
    <row r="26" spans="1:14" ht="18" customHeight="1" x14ac:dyDescent="0.3">
      <c r="A26" s="230"/>
      <c r="B26" s="225"/>
      <c r="C26" s="226"/>
      <c r="D26" s="226"/>
      <c r="E26" s="228"/>
      <c r="F26" s="228"/>
      <c r="G26" s="228"/>
      <c r="H26" s="226"/>
      <c r="I26" s="226"/>
      <c r="J26" s="226"/>
      <c r="K26" s="226"/>
      <c r="L26" s="229"/>
      <c r="M26" s="20"/>
      <c r="N26" s="20"/>
    </row>
    <row r="27" spans="1:14" ht="18" customHeight="1" x14ac:dyDescent="0.3">
      <c r="A27" s="230"/>
      <c r="B27" s="225"/>
      <c r="C27" s="226"/>
      <c r="D27" s="226"/>
      <c r="E27" s="228"/>
      <c r="F27" s="228"/>
      <c r="G27" s="228"/>
      <c r="H27" s="226"/>
      <c r="I27" s="226"/>
      <c r="J27" s="226"/>
      <c r="K27" s="226"/>
      <c r="L27" s="229"/>
      <c r="M27" s="20"/>
      <c r="N27" s="20"/>
    </row>
    <row r="28" spans="1:14" ht="18" customHeight="1" x14ac:dyDescent="0.3">
      <c r="A28" s="230"/>
      <c r="B28" s="222"/>
      <c r="C28" s="211"/>
      <c r="D28" s="211"/>
      <c r="E28" s="212"/>
      <c r="F28" s="212"/>
      <c r="G28" s="212"/>
      <c r="H28" s="211"/>
      <c r="I28" s="211"/>
      <c r="J28" s="211"/>
      <c r="K28" s="211"/>
      <c r="L28" s="213"/>
      <c r="M28" s="20"/>
      <c r="N28" s="20"/>
    </row>
    <row r="29" spans="1:14" ht="18" customHeight="1" x14ac:dyDescent="0.3">
      <c r="A29" s="230"/>
      <c r="B29" s="222"/>
      <c r="C29" s="211"/>
      <c r="D29" s="211"/>
      <c r="E29" s="212"/>
      <c r="F29" s="212"/>
      <c r="G29" s="212"/>
      <c r="H29" s="211"/>
      <c r="I29" s="211"/>
      <c r="J29" s="211"/>
      <c r="K29" s="211"/>
      <c r="L29" s="213"/>
      <c r="M29" s="20"/>
      <c r="N29" s="20"/>
    </row>
    <row r="30" spans="1:14" ht="18" customHeight="1" x14ac:dyDescent="0.3">
      <c r="A30" s="230"/>
      <c r="B30" s="225"/>
      <c r="C30" s="226"/>
      <c r="D30" s="226"/>
      <c r="E30" s="239"/>
      <c r="F30" s="228"/>
      <c r="G30" s="228"/>
      <c r="H30" s="226"/>
      <c r="I30" s="226"/>
      <c r="J30" s="226"/>
      <c r="K30" s="226"/>
      <c r="L30" s="229"/>
      <c r="M30" s="20"/>
      <c r="N30" s="20"/>
    </row>
    <row r="31" spans="1:14" ht="18" customHeight="1" x14ac:dyDescent="0.3">
      <c r="A31" s="230"/>
      <c r="B31" s="225"/>
      <c r="C31" s="226"/>
      <c r="D31" s="226"/>
      <c r="E31" s="228"/>
      <c r="F31" s="228"/>
      <c r="G31" s="228"/>
      <c r="H31" s="226"/>
      <c r="I31" s="226"/>
      <c r="J31" s="226"/>
      <c r="K31" s="226"/>
      <c r="L31" s="229"/>
      <c r="M31" s="20"/>
      <c r="N31" s="20"/>
    </row>
    <row r="32" spans="1:14" s="2" customFormat="1" ht="18" customHeight="1" x14ac:dyDescent="0.3">
      <c r="A32" s="216"/>
      <c r="B32" s="225"/>
      <c r="C32" s="226"/>
      <c r="D32" s="226"/>
      <c r="E32" s="228"/>
      <c r="F32" s="228"/>
      <c r="G32" s="228"/>
      <c r="H32" s="226"/>
      <c r="I32" s="226"/>
      <c r="J32" s="226"/>
      <c r="K32" s="226"/>
      <c r="L32" s="229"/>
      <c r="M32" s="3"/>
      <c r="N32" s="3"/>
    </row>
    <row r="33" spans="1:14" s="2" customFormat="1" ht="18" customHeight="1" x14ac:dyDescent="0.3">
      <c r="A33" s="216"/>
      <c r="B33" s="231"/>
      <c r="C33" s="232"/>
      <c r="D33" s="232"/>
      <c r="E33" s="233"/>
      <c r="F33" s="233"/>
      <c r="G33" s="233"/>
      <c r="H33" s="232"/>
      <c r="I33" s="232"/>
      <c r="J33" s="232"/>
      <c r="K33" s="232"/>
      <c r="L33" s="234"/>
      <c r="M33" s="3"/>
      <c r="N33" s="3"/>
    </row>
    <row r="34" spans="1:14" s="40" customFormat="1" ht="18" customHeight="1" x14ac:dyDescent="0.3">
      <c r="A34" s="216"/>
      <c r="B34" s="231"/>
      <c r="C34" s="232"/>
      <c r="D34" s="232"/>
      <c r="E34" s="233"/>
      <c r="F34" s="233"/>
      <c r="G34" s="233"/>
      <c r="H34" s="232"/>
      <c r="I34" s="232"/>
      <c r="J34" s="232"/>
      <c r="K34" s="232"/>
      <c r="L34" s="234"/>
      <c r="M34" s="45"/>
      <c r="N34" s="45"/>
    </row>
    <row r="35" spans="1:14" ht="18" customHeight="1" x14ac:dyDescent="0.3">
      <c r="A35" s="230"/>
      <c r="B35" s="231"/>
      <c r="C35" s="232"/>
      <c r="D35" s="232"/>
      <c r="E35" s="233"/>
      <c r="F35" s="233"/>
      <c r="G35" s="233"/>
      <c r="H35" s="232"/>
      <c r="I35" s="232"/>
      <c r="J35" s="232"/>
      <c r="K35" s="232"/>
      <c r="L35" s="234"/>
      <c r="M35" s="20"/>
      <c r="N35" s="20"/>
    </row>
    <row r="36" spans="1:14" ht="18" customHeight="1" x14ac:dyDescent="0.3">
      <c r="A36" s="230"/>
      <c r="B36" s="222"/>
      <c r="C36" s="211"/>
      <c r="D36" s="211"/>
      <c r="E36" s="212"/>
      <c r="F36" s="212"/>
      <c r="G36" s="212"/>
      <c r="H36" s="211"/>
      <c r="I36" s="211"/>
      <c r="J36" s="211"/>
      <c r="K36" s="211"/>
      <c r="L36" s="240"/>
      <c r="M36" s="20"/>
      <c r="N36" s="20"/>
    </row>
    <row r="37" spans="1:14" s="47" customFormat="1" ht="18" customHeight="1" x14ac:dyDescent="0.3">
      <c r="A37" s="230"/>
      <c r="B37" s="222"/>
      <c r="C37" s="211"/>
      <c r="D37" s="211"/>
      <c r="E37" s="212"/>
      <c r="F37" s="212"/>
      <c r="G37" s="212"/>
      <c r="H37" s="211"/>
      <c r="I37" s="211"/>
      <c r="J37" s="211"/>
      <c r="K37" s="211"/>
      <c r="L37" s="213"/>
      <c r="M37" s="48"/>
      <c r="N37" s="48"/>
    </row>
    <row r="38" spans="1:14" ht="18" customHeight="1" x14ac:dyDescent="0.3">
      <c r="A38" s="230"/>
      <c r="B38" s="225"/>
      <c r="C38" s="226"/>
      <c r="D38" s="226"/>
      <c r="E38" s="228"/>
      <c r="F38" s="228"/>
      <c r="G38" s="228"/>
      <c r="H38" s="226"/>
      <c r="I38" s="226"/>
      <c r="J38" s="226"/>
      <c r="K38" s="226"/>
      <c r="L38" s="238"/>
      <c r="M38" s="48"/>
      <c r="N38" s="20"/>
    </row>
    <row r="39" spans="1:14" ht="18" customHeight="1" x14ac:dyDescent="0.3">
      <c r="A39" s="230"/>
      <c r="B39" s="210"/>
      <c r="C39" s="211"/>
      <c r="D39" s="211"/>
      <c r="E39" s="212"/>
      <c r="F39" s="212"/>
      <c r="G39" s="212"/>
      <c r="H39" s="211"/>
      <c r="I39" s="211"/>
      <c r="J39" s="211"/>
      <c r="K39" s="211"/>
      <c r="L39" s="213"/>
      <c r="M39" s="20"/>
      <c r="N39" s="20"/>
    </row>
    <row r="40" spans="1:14" s="47" customFormat="1" ht="18" customHeight="1" x14ac:dyDescent="0.3">
      <c r="A40" s="230"/>
      <c r="B40" s="210"/>
      <c r="C40" s="211"/>
      <c r="D40" s="211"/>
      <c r="E40" s="212"/>
      <c r="F40" s="212"/>
      <c r="G40" s="212"/>
      <c r="H40" s="211"/>
      <c r="I40" s="211"/>
      <c r="J40" s="211"/>
      <c r="K40" s="211"/>
      <c r="L40" s="213"/>
      <c r="M40" s="48"/>
      <c r="N40" s="48"/>
    </row>
    <row r="41" spans="1:14" s="47" customFormat="1" ht="18" customHeight="1" x14ac:dyDescent="0.3">
      <c r="A41" s="230"/>
      <c r="B41" s="210"/>
      <c r="C41" s="211"/>
      <c r="D41" s="211"/>
      <c r="E41" s="212"/>
      <c r="F41" s="212"/>
      <c r="G41" s="212"/>
      <c r="H41" s="211"/>
      <c r="I41" s="211"/>
      <c r="J41" s="211"/>
      <c r="K41" s="211"/>
      <c r="L41" s="213"/>
      <c r="M41" s="48"/>
      <c r="N41" s="48"/>
    </row>
    <row r="42" spans="1:14" s="47" customFormat="1" ht="18" customHeight="1" x14ac:dyDescent="0.3">
      <c r="A42" s="230"/>
      <c r="B42" s="57"/>
      <c r="C42" s="211"/>
      <c r="D42" s="211"/>
      <c r="E42" s="212"/>
      <c r="F42" s="212"/>
      <c r="G42" s="212"/>
      <c r="H42" s="211"/>
      <c r="I42" s="211"/>
      <c r="J42" s="211"/>
      <c r="K42" s="211"/>
      <c r="L42" s="213"/>
      <c r="M42" s="48"/>
      <c r="N42" s="48"/>
    </row>
    <row r="43" spans="1:14" s="47" customFormat="1" ht="18" customHeight="1" x14ac:dyDescent="0.3">
      <c r="A43" s="230"/>
      <c r="B43" s="58"/>
      <c r="C43" s="211"/>
      <c r="D43" s="211"/>
      <c r="E43" s="212"/>
      <c r="F43" s="212"/>
      <c r="G43" s="212"/>
      <c r="H43" s="211"/>
      <c r="I43" s="211"/>
      <c r="J43" s="211"/>
      <c r="K43" s="211"/>
      <c r="L43" s="213"/>
      <c r="M43" s="48"/>
      <c r="N43" s="48"/>
    </row>
    <row r="44" spans="1:14" s="47" customFormat="1" ht="18" customHeight="1" x14ac:dyDescent="0.3">
      <c r="A44" s="230"/>
      <c r="B44" s="210"/>
      <c r="C44" s="211"/>
      <c r="D44" s="211"/>
      <c r="E44" s="212"/>
      <c r="F44" s="212"/>
      <c r="G44" s="212"/>
      <c r="H44" s="211"/>
      <c r="I44" s="211"/>
      <c r="J44" s="211"/>
      <c r="K44" s="211"/>
      <c r="L44" s="213"/>
      <c r="M44" s="48"/>
      <c r="N44" s="48"/>
    </row>
    <row r="45" spans="1:14" ht="15.95" customHeight="1" x14ac:dyDescent="0.3">
      <c r="A45" s="230"/>
      <c r="B45" s="214"/>
      <c r="C45" s="215"/>
      <c r="D45" s="215"/>
      <c r="E45" s="215"/>
      <c r="F45" s="215"/>
      <c r="G45" s="215"/>
      <c r="H45" s="215"/>
      <c r="I45" s="215"/>
      <c r="J45" s="215"/>
      <c r="K45" s="215"/>
      <c r="L45" s="215"/>
      <c r="M45" s="20"/>
      <c r="N45" s="20"/>
    </row>
    <row r="46" spans="1:14" ht="15.95" customHeight="1" x14ac:dyDescent="0.3">
      <c r="A46" s="241"/>
      <c r="B46" s="242"/>
      <c r="C46" s="242"/>
      <c r="D46" s="242"/>
      <c r="E46" s="242"/>
      <c r="F46" s="242"/>
      <c r="G46" s="242"/>
      <c r="H46" s="223"/>
      <c r="I46" s="223"/>
      <c r="J46" s="223"/>
      <c r="K46" s="223"/>
      <c r="L46" s="223"/>
      <c r="M46" s="20"/>
      <c r="N46" s="20"/>
    </row>
    <row r="47" spans="1:14" s="65" customFormat="1" ht="15.95" customHeight="1" x14ac:dyDescent="0.3">
      <c r="A47" s="243"/>
      <c r="B47" s="249"/>
      <c r="C47" s="245"/>
      <c r="D47" s="245"/>
      <c r="E47" s="245"/>
      <c r="F47" s="245"/>
      <c r="G47" s="245"/>
      <c r="H47" s="245"/>
      <c r="I47" s="245"/>
      <c r="J47" s="245"/>
      <c r="K47" s="245"/>
      <c r="L47" s="245"/>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186</v>
      </c>
      <c r="C4" s="7"/>
      <c r="D4" s="7"/>
      <c r="E4" s="7"/>
      <c r="F4" s="7"/>
      <c r="G4" s="7"/>
      <c r="H4" s="7"/>
      <c r="I4" s="7"/>
      <c r="J4" s="7"/>
      <c r="K4" s="7"/>
      <c r="L4" s="8" t="s">
        <v>4</v>
      </c>
      <c r="M4" s="3"/>
      <c r="N4" s="3"/>
    </row>
    <row r="5" spans="1:14" s="2" customFormat="1" ht="20.100000000000001" customHeight="1" x14ac:dyDescent="0.3">
      <c r="A5" s="5" t="s">
        <v>5</v>
      </c>
      <c r="B5" s="6" t="s">
        <v>187</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1495527.5</v>
      </c>
      <c r="M11" s="20"/>
      <c r="N11" s="20"/>
    </row>
    <row r="12" spans="1:14" ht="18" customHeight="1" x14ac:dyDescent="0.3">
      <c r="A12" s="21"/>
      <c r="B12" s="22" t="s">
        <v>188</v>
      </c>
      <c r="C12" s="23"/>
      <c r="D12" s="107" t="s">
        <v>189</v>
      </c>
      <c r="E12" s="24"/>
      <c r="F12" s="24"/>
      <c r="G12" s="24"/>
      <c r="H12" s="23">
        <v>91000</v>
      </c>
      <c r="I12" s="23"/>
      <c r="J12" s="23"/>
      <c r="K12" s="23" t="s">
        <v>190</v>
      </c>
      <c r="L12" s="25">
        <v>273000</v>
      </c>
      <c r="M12" s="20"/>
      <c r="N12" s="20"/>
    </row>
    <row r="13" spans="1:14" ht="18" customHeight="1" x14ac:dyDescent="0.3">
      <c r="B13" s="22" t="s">
        <v>191</v>
      </c>
      <c r="C13" s="23"/>
      <c r="D13" s="23" t="s">
        <v>192</v>
      </c>
      <c r="E13" s="24"/>
      <c r="F13" s="24"/>
      <c r="G13" s="24"/>
      <c r="H13" s="23">
        <v>135000</v>
      </c>
      <c r="I13" s="23"/>
      <c r="J13" s="23"/>
      <c r="K13" s="23" t="s">
        <v>193</v>
      </c>
      <c r="L13" s="25">
        <v>405000</v>
      </c>
      <c r="M13" s="20"/>
      <c r="N13" s="20"/>
    </row>
    <row r="14" spans="1:14" ht="18" customHeight="1" x14ac:dyDescent="0.3">
      <c r="B14" s="22" t="s">
        <v>194</v>
      </c>
      <c r="C14" s="23">
        <v>25000</v>
      </c>
      <c r="D14" s="23" t="s">
        <v>192</v>
      </c>
      <c r="E14" s="24">
        <v>0.03</v>
      </c>
      <c r="F14" s="24"/>
      <c r="G14" s="24"/>
      <c r="H14" s="23"/>
      <c r="I14" s="23"/>
      <c r="J14" s="23"/>
      <c r="K14" s="23" t="s">
        <v>195</v>
      </c>
      <c r="L14" s="25">
        <v>332897.5</v>
      </c>
      <c r="M14" s="20"/>
      <c r="N14" s="20"/>
    </row>
    <row r="15" spans="1:14" ht="18" customHeight="1" x14ac:dyDescent="0.3">
      <c r="B15" s="22" t="s">
        <v>196</v>
      </c>
      <c r="C15" s="274" t="s">
        <v>197</v>
      </c>
      <c r="D15" s="275"/>
      <c r="E15" s="276"/>
      <c r="F15" s="24" t="s">
        <v>198</v>
      </c>
      <c r="G15" s="24" t="s">
        <v>199</v>
      </c>
      <c r="H15" s="23"/>
      <c r="I15" s="23"/>
      <c r="J15" s="23"/>
      <c r="K15" s="117" t="s">
        <v>200</v>
      </c>
      <c r="L15" s="25">
        <v>484630</v>
      </c>
      <c r="M15" s="20"/>
      <c r="N15" s="20"/>
    </row>
    <row r="16" spans="1:14" s="2" customFormat="1" ht="18" customHeight="1" x14ac:dyDescent="0.3">
      <c r="B16" s="26" t="s">
        <v>27</v>
      </c>
      <c r="C16" s="27"/>
      <c r="D16" s="27"/>
      <c r="E16" s="28"/>
      <c r="F16" s="28"/>
      <c r="G16" s="28"/>
      <c r="H16" s="27"/>
      <c r="I16" s="27"/>
      <c r="J16" s="27"/>
      <c r="K16" s="27"/>
      <c r="L16" s="29">
        <f>SUM(L17:L18)</f>
        <v>2341281.83</v>
      </c>
      <c r="M16" s="3"/>
      <c r="N16" s="3"/>
    </row>
    <row r="17" spans="2:14" s="2" customFormat="1" ht="18" customHeight="1" x14ac:dyDescent="0.3">
      <c r="B17" s="22" t="s">
        <v>201</v>
      </c>
      <c r="C17" s="30"/>
      <c r="D17" s="30"/>
      <c r="E17" s="31"/>
      <c r="F17" s="31"/>
      <c r="G17" s="31"/>
      <c r="H17" s="30"/>
      <c r="I17" s="30"/>
      <c r="J17" s="30"/>
      <c r="K17" s="30"/>
      <c r="L17" s="32">
        <v>2341281.83</v>
      </c>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501756.15</v>
      </c>
      <c r="M36" s="20"/>
      <c r="N36" s="20"/>
    </row>
    <row r="37" spans="1:14" s="47" customFormat="1" ht="18" customHeight="1" x14ac:dyDescent="0.3">
      <c r="B37" s="35" t="s">
        <v>202</v>
      </c>
      <c r="C37" s="36"/>
      <c r="D37" s="36"/>
      <c r="E37" s="37"/>
      <c r="F37" s="37"/>
      <c r="G37" s="37"/>
      <c r="H37" s="36"/>
      <c r="I37" s="36"/>
      <c r="J37" s="36"/>
      <c r="K37" s="36"/>
      <c r="L37" s="38">
        <v>501756.15</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4338565.4800000004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2">
    <mergeCell ref="K9:K10"/>
    <mergeCell ref="L9:L10"/>
    <mergeCell ref="C15:E15"/>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6"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c r="C4" s="7"/>
      <c r="D4" s="7"/>
      <c r="E4" s="7"/>
      <c r="F4" s="7"/>
      <c r="G4" s="7"/>
      <c r="H4" s="7"/>
      <c r="I4" s="7"/>
      <c r="J4" s="7"/>
      <c r="K4" s="7"/>
      <c r="L4" s="8" t="s">
        <v>4</v>
      </c>
      <c r="M4" s="3"/>
      <c r="N4" s="3"/>
    </row>
    <row r="5" spans="1:14" s="2" customFormat="1" ht="20.100000000000001" customHeight="1" x14ac:dyDescent="0.3">
      <c r="A5" s="5" t="s">
        <v>5</v>
      </c>
      <c r="B5" s="6"/>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0</v>
      </c>
      <c r="M11" s="20"/>
      <c r="N11" s="20"/>
    </row>
    <row r="12" spans="1:14" ht="18" customHeight="1" x14ac:dyDescent="0.3">
      <c r="A12" s="21"/>
      <c r="B12" s="22"/>
      <c r="C12" s="23"/>
      <c r="D12" s="23"/>
      <c r="E12" s="24"/>
      <c r="F12" s="24"/>
      <c r="G12" s="24"/>
      <c r="H12" s="23"/>
      <c r="I12" s="23"/>
      <c r="J12" s="23"/>
      <c r="K12" s="23"/>
      <c r="L12" s="25"/>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360209</v>
      </c>
      <c r="M36" s="20"/>
      <c r="N36" s="20"/>
    </row>
    <row r="37" spans="1:14" s="47" customFormat="1" ht="18" customHeight="1" x14ac:dyDescent="0.3">
      <c r="B37" s="35" t="s">
        <v>203</v>
      </c>
      <c r="C37" s="118">
        <v>343974</v>
      </c>
      <c r="D37" s="36"/>
      <c r="E37" s="37"/>
      <c r="F37" s="37"/>
      <c r="G37" s="37"/>
      <c r="H37" s="36"/>
      <c r="I37" s="277" t="s">
        <v>204</v>
      </c>
      <c r="J37" s="278"/>
      <c r="K37" s="36" t="s">
        <v>205</v>
      </c>
      <c r="L37" s="38">
        <f>C37</f>
        <v>343974</v>
      </c>
      <c r="M37" s="48"/>
      <c r="N37" s="48"/>
    </row>
    <row r="38" spans="1:14" ht="18" customHeight="1" x14ac:dyDescent="0.3">
      <c r="B38" s="35" t="s">
        <v>206</v>
      </c>
      <c r="C38" s="118">
        <v>16235</v>
      </c>
      <c r="D38" s="23"/>
      <c r="E38" s="24"/>
      <c r="F38" s="24"/>
      <c r="G38" s="24"/>
      <c r="H38" s="118">
        <v>535</v>
      </c>
      <c r="I38" s="23"/>
      <c r="J38" s="23"/>
      <c r="K38" s="23" t="s">
        <v>207</v>
      </c>
      <c r="L38" s="34">
        <f>C38</f>
        <v>16235</v>
      </c>
      <c r="M38" s="48"/>
      <c r="N38" s="20"/>
    </row>
    <row r="39" spans="1:14" ht="18" customHeight="1" x14ac:dyDescent="0.3">
      <c r="B39" s="49" t="s">
        <v>38</v>
      </c>
      <c r="C39" s="50"/>
      <c r="D39" s="50"/>
      <c r="E39" s="51"/>
      <c r="F39" s="51"/>
      <c r="G39" s="51"/>
      <c r="H39" s="50"/>
      <c r="I39" s="50"/>
      <c r="J39" s="50"/>
      <c r="K39" s="50"/>
      <c r="L39" s="52">
        <f>+L11+L16+L19+L25+L29+L33+L36</f>
        <v>360209</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2">
    <mergeCell ref="K9:K10"/>
    <mergeCell ref="L9:L10"/>
    <mergeCell ref="I37:J37"/>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208</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209</v>
      </c>
      <c r="C4" s="7"/>
      <c r="D4" s="7"/>
      <c r="E4" s="7"/>
      <c r="F4" s="7"/>
      <c r="G4" s="7"/>
      <c r="H4" s="7"/>
      <c r="I4" s="7"/>
      <c r="J4" s="7"/>
      <c r="K4" s="7"/>
      <c r="L4" s="8" t="s">
        <v>4</v>
      </c>
      <c r="M4" s="3"/>
      <c r="N4" s="3"/>
    </row>
    <row r="5" spans="1:14" s="2" customFormat="1" ht="20.100000000000001" customHeight="1" x14ac:dyDescent="0.3">
      <c r="A5" s="5" t="s">
        <v>5</v>
      </c>
      <c r="B5" s="106" t="s">
        <v>210</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439135.23000000004</v>
      </c>
      <c r="M11" s="20"/>
      <c r="N11" s="20"/>
    </row>
    <row r="12" spans="1:14" ht="18" customHeight="1" x14ac:dyDescent="0.3">
      <c r="A12" s="21"/>
      <c r="B12" s="22" t="s">
        <v>208</v>
      </c>
      <c r="C12" s="23" t="s">
        <v>211</v>
      </c>
      <c r="D12" s="23" t="s">
        <v>37</v>
      </c>
      <c r="E12" s="24">
        <v>0</v>
      </c>
      <c r="F12" s="24">
        <v>0</v>
      </c>
      <c r="G12" s="24">
        <v>0</v>
      </c>
      <c r="H12" s="23">
        <v>400</v>
      </c>
      <c r="I12" s="23"/>
      <c r="J12" s="23"/>
      <c r="K12" s="23" t="s">
        <v>212</v>
      </c>
      <c r="L12" s="25">
        <v>1500</v>
      </c>
      <c r="M12" s="20"/>
      <c r="N12" s="20"/>
    </row>
    <row r="13" spans="1:14" ht="18" customHeight="1" x14ac:dyDescent="0.3">
      <c r="B13" s="22" t="s">
        <v>213</v>
      </c>
      <c r="C13" s="119" t="s">
        <v>214</v>
      </c>
      <c r="D13" s="23" t="s">
        <v>78</v>
      </c>
      <c r="E13" s="24">
        <v>0</v>
      </c>
      <c r="F13" s="24">
        <v>0</v>
      </c>
      <c r="G13" s="24">
        <v>0</v>
      </c>
      <c r="H13" s="23">
        <v>0</v>
      </c>
      <c r="I13" s="23"/>
      <c r="J13" s="23"/>
      <c r="K13" s="23" t="s">
        <v>215</v>
      </c>
      <c r="L13" s="25">
        <v>4000</v>
      </c>
      <c r="M13" s="20"/>
      <c r="N13" s="20"/>
    </row>
    <row r="14" spans="1:14" ht="18" customHeight="1" x14ac:dyDescent="0.3">
      <c r="B14" s="22" t="s">
        <v>77</v>
      </c>
      <c r="C14" s="23" t="s">
        <v>211</v>
      </c>
      <c r="D14" s="23" t="s">
        <v>78</v>
      </c>
      <c r="E14" s="24">
        <v>0</v>
      </c>
      <c r="F14" s="24">
        <v>0</v>
      </c>
      <c r="G14" s="24">
        <v>0</v>
      </c>
      <c r="H14" s="23">
        <v>0</v>
      </c>
      <c r="I14" s="23"/>
      <c r="J14" s="23"/>
      <c r="K14" s="23"/>
      <c r="L14" s="25">
        <v>174400</v>
      </c>
      <c r="M14" s="20"/>
      <c r="N14" s="20"/>
    </row>
    <row r="15" spans="1:14" ht="18" customHeight="1" x14ac:dyDescent="0.3">
      <c r="B15" s="22" t="s">
        <v>79</v>
      </c>
      <c r="C15" s="23" t="s">
        <v>216</v>
      </c>
      <c r="D15" s="23" t="s">
        <v>37</v>
      </c>
      <c r="E15" s="24">
        <v>0</v>
      </c>
      <c r="F15" s="24">
        <v>0</v>
      </c>
      <c r="G15" s="24">
        <v>0</v>
      </c>
      <c r="H15" s="23">
        <v>0</v>
      </c>
      <c r="I15" s="23"/>
      <c r="J15" s="23"/>
      <c r="K15" s="23"/>
      <c r="L15" s="25">
        <v>259235.23000000004</v>
      </c>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439135.23000000004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217</v>
      </c>
      <c r="C4" s="7"/>
      <c r="D4" s="7"/>
      <c r="E4" s="7"/>
      <c r="F4" s="7"/>
      <c r="G4" s="7"/>
      <c r="H4" s="7"/>
      <c r="I4" s="7"/>
      <c r="J4" s="7"/>
      <c r="K4" s="7"/>
      <c r="L4" s="8" t="s">
        <v>4</v>
      </c>
      <c r="M4" s="3"/>
      <c r="N4" s="3"/>
    </row>
    <row r="5" spans="1:14" s="2" customFormat="1" ht="20.100000000000001" customHeight="1" x14ac:dyDescent="0.3">
      <c r="A5" s="5" t="s">
        <v>5</v>
      </c>
      <c r="B5" s="6" t="s">
        <v>218</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168242.4</v>
      </c>
      <c r="M11" s="20"/>
      <c r="N11" s="20"/>
    </row>
    <row r="12" spans="1:14" ht="18" customHeight="1" x14ac:dyDescent="0.3">
      <c r="A12" s="21"/>
      <c r="B12" s="22" t="s">
        <v>77</v>
      </c>
      <c r="C12" s="23" t="s">
        <v>219</v>
      </c>
      <c r="D12" s="23" t="s">
        <v>47</v>
      </c>
      <c r="E12" s="24">
        <v>0</v>
      </c>
      <c r="F12" s="24">
        <v>0</v>
      </c>
      <c r="G12" s="24">
        <v>0</v>
      </c>
      <c r="H12" s="23">
        <v>250</v>
      </c>
      <c r="I12" s="23">
        <v>0</v>
      </c>
      <c r="J12" s="23">
        <v>0</v>
      </c>
      <c r="K12" s="23" t="s">
        <v>220</v>
      </c>
      <c r="L12" s="25">
        <v>67750</v>
      </c>
      <c r="M12" s="20"/>
      <c r="N12" s="20"/>
    </row>
    <row r="13" spans="1:14" ht="18" customHeight="1" x14ac:dyDescent="0.3">
      <c r="B13" s="22" t="s">
        <v>82</v>
      </c>
      <c r="C13" s="23" t="s">
        <v>219</v>
      </c>
      <c r="D13" s="23" t="s">
        <v>47</v>
      </c>
      <c r="E13" s="24">
        <v>0</v>
      </c>
      <c r="F13" s="24">
        <v>0</v>
      </c>
      <c r="G13" s="24">
        <v>0</v>
      </c>
      <c r="H13" s="23">
        <v>200</v>
      </c>
      <c r="I13" s="23">
        <v>0</v>
      </c>
      <c r="J13" s="23">
        <v>0</v>
      </c>
      <c r="K13" s="23" t="s">
        <v>220</v>
      </c>
      <c r="L13" s="25">
        <v>96735</v>
      </c>
      <c r="M13" s="20"/>
      <c r="N13" s="20"/>
    </row>
    <row r="14" spans="1:14" ht="18" customHeight="1" x14ac:dyDescent="0.3">
      <c r="B14" s="22" t="s">
        <v>79</v>
      </c>
      <c r="C14" s="23" t="s">
        <v>81</v>
      </c>
      <c r="D14" s="23" t="s">
        <v>47</v>
      </c>
      <c r="E14" s="24">
        <v>0</v>
      </c>
      <c r="F14" s="24">
        <v>0</v>
      </c>
      <c r="G14" s="24">
        <v>0</v>
      </c>
      <c r="H14" s="23">
        <v>0</v>
      </c>
      <c r="I14" s="23">
        <v>0</v>
      </c>
      <c r="J14" s="23">
        <v>0</v>
      </c>
      <c r="K14" s="23" t="s">
        <v>81</v>
      </c>
      <c r="L14" s="25">
        <v>3757.4</v>
      </c>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168242.4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zoomScale="70" zoomScaleNormal="70" workbookViewId="0">
      <selection activeCell="L16" sqref="L16"/>
    </sheetView>
  </sheetViews>
  <sheetFormatPr baseColWidth="10" defaultRowHeight="15" x14ac:dyDescent="0.25"/>
  <cols>
    <col min="1" max="1" width="13" customWidth="1"/>
    <col min="2" max="2" width="57" customWidth="1"/>
    <col min="3" max="3" width="19.85546875" customWidth="1"/>
    <col min="4" max="7" width="17.7109375" customWidth="1"/>
    <col min="8" max="8" width="19.42578125" customWidth="1"/>
    <col min="9" max="10" width="17.7109375" customWidth="1"/>
    <col min="11" max="11" width="28.85546875" bestFit="1"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203"/>
      <c r="B1" s="216"/>
      <c r="C1" s="217"/>
      <c r="D1" s="217"/>
      <c r="E1" s="217"/>
      <c r="F1" s="217"/>
      <c r="G1" s="217"/>
      <c r="H1" s="217"/>
      <c r="I1" s="217"/>
      <c r="J1" s="217"/>
      <c r="K1" s="217"/>
      <c r="L1" s="217"/>
      <c r="M1" s="217"/>
      <c r="N1" s="3"/>
    </row>
    <row r="2" spans="1:14" s="2" customFormat="1" ht="18" customHeight="1" x14ac:dyDescent="0.3">
      <c r="A2" s="204"/>
      <c r="B2" s="216"/>
      <c r="C2" s="217"/>
      <c r="D2" s="217"/>
      <c r="E2" s="217"/>
      <c r="F2" s="217"/>
      <c r="G2" s="217"/>
      <c r="H2" s="217"/>
      <c r="I2" s="217"/>
      <c r="J2" s="217"/>
      <c r="K2" s="217"/>
      <c r="L2" s="217"/>
      <c r="M2" s="217"/>
      <c r="N2" s="3"/>
    </row>
    <row r="3" spans="1:14" s="2" customFormat="1" ht="15.95" customHeight="1" x14ac:dyDescent="0.3">
      <c r="A3" s="204"/>
      <c r="B3" s="216"/>
      <c r="C3" s="217"/>
      <c r="D3" s="217"/>
      <c r="E3" s="217"/>
      <c r="F3" s="217"/>
      <c r="G3" s="217"/>
      <c r="H3" s="217"/>
      <c r="I3" s="217"/>
      <c r="J3" s="217"/>
      <c r="K3" s="217"/>
      <c r="L3" s="217"/>
      <c r="M3" s="217"/>
      <c r="N3" s="3"/>
    </row>
    <row r="4" spans="1:14" s="2" customFormat="1" ht="20.100000000000001" customHeight="1" x14ac:dyDescent="0.3">
      <c r="A4" s="218"/>
      <c r="B4" s="216"/>
      <c r="C4" s="205"/>
      <c r="D4" s="205"/>
      <c r="E4" s="205"/>
      <c r="F4" s="205"/>
      <c r="G4" s="205"/>
      <c r="H4" s="205"/>
      <c r="I4" s="205"/>
      <c r="J4" s="205"/>
      <c r="K4" s="205"/>
      <c r="L4" s="206"/>
      <c r="M4" s="217"/>
      <c r="N4" s="3"/>
    </row>
    <row r="5" spans="1:14" s="2" customFormat="1" ht="20.100000000000001" customHeight="1" x14ac:dyDescent="0.3">
      <c r="A5" s="218"/>
      <c r="B5" s="216"/>
      <c r="C5" s="205"/>
      <c r="D5" s="205"/>
      <c r="E5" s="205"/>
      <c r="F5" s="205"/>
      <c r="G5" s="205"/>
      <c r="H5" s="205"/>
      <c r="I5" s="205"/>
      <c r="J5" s="205"/>
      <c r="K5" s="205"/>
      <c r="L5" s="205"/>
      <c r="M5" s="217"/>
      <c r="N5" s="3"/>
    </row>
    <row r="6" spans="1:14" s="2" customFormat="1" ht="15.95" customHeight="1" x14ac:dyDescent="0.3">
      <c r="A6" s="216"/>
      <c r="B6" s="217"/>
      <c r="C6" s="205"/>
      <c r="D6" s="205"/>
      <c r="E6" s="205"/>
      <c r="F6" s="205"/>
      <c r="G6" s="205"/>
      <c r="H6" s="205"/>
      <c r="I6" s="205"/>
      <c r="J6" s="205"/>
      <c r="K6" s="205"/>
      <c r="L6" s="205"/>
      <c r="M6" s="217"/>
      <c r="N6" s="3"/>
    </row>
    <row r="7" spans="1:14" s="2" customFormat="1" ht="15.95" customHeight="1" x14ac:dyDescent="0.3">
      <c r="A7" s="216"/>
      <c r="B7" s="207"/>
      <c r="C7" s="205"/>
      <c r="D7" s="205"/>
      <c r="E7" s="247"/>
      <c r="F7" s="205"/>
      <c r="G7" s="205"/>
      <c r="H7" s="205"/>
      <c r="I7" s="205"/>
      <c r="J7" s="205"/>
      <c r="K7" s="205"/>
      <c r="L7" s="205"/>
      <c r="M7" s="217"/>
      <c r="N7" s="3"/>
    </row>
    <row r="8" spans="1:14" s="2" customFormat="1" ht="15.95" customHeight="1" x14ac:dyDescent="0.3">
      <c r="A8" s="268"/>
      <c r="B8" s="208"/>
      <c r="C8" s="208"/>
      <c r="D8" s="208"/>
      <c r="E8" s="208"/>
      <c r="F8" s="209"/>
      <c r="G8" s="209"/>
      <c r="H8" s="208"/>
      <c r="I8" s="269"/>
      <c r="J8" s="269"/>
      <c r="K8" s="208"/>
      <c r="L8" s="208"/>
      <c r="M8" s="217"/>
      <c r="N8" s="3"/>
    </row>
    <row r="9" spans="1:14" s="14" customFormat="1" ht="18.75" customHeight="1" x14ac:dyDescent="0.3">
      <c r="A9" s="268"/>
      <c r="B9" s="267"/>
      <c r="C9" s="266"/>
      <c r="D9" s="266"/>
      <c r="E9" s="266"/>
      <c r="F9" s="266"/>
      <c r="G9" s="266"/>
      <c r="H9" s="266"/>
      <c r="I9" s="266"/>
      <c r="J9" s="266"/>
      <c r="K9" s="266"/>
      <c r="L9" s="267"/>
      <c r="M9" s="220"/>
      <c r="N9" s="13"/>
    </row>
    <row r="10" spans="1:14" s="14" customFormat="1" ht="17.25" customHeight="1" x14ac:dyDescent="0.3">
      <c r="A10" s="268"/>
      <c r="B10" s="267"/>
      <c r="C10" s="266"/>
      <c r="D10" s="266"/>
      <c r="E10" s="266"/>
      <c r="F10" s="221"/>
      <c r="G10" s="221"/>
      <c r="H10" s="266"/>
      <c r="I10" s="221"/>
      <c r="J10" s="221"/>
      <c r="K10" s="266"/>
      <c r="L10" s="267"/>
      <c r="M10" s="220"/>
      <c r="N10" s="13"/>
    </row>
    <row r="11" spans="1:14" ht="18" customHeight="1" x14ac:dyDescent="0.3">
      <c r="A11" s="268"/>
      <c r="B11" s="222"/>
      <c r="C11" s="211"/>
      <c r="D11" s="211"/>
      <c r="E11" s="212"/>
      <c r="F11" s="212"/>
      <c r="G11" s="212"/>
      <c r="H11" s="211"/>
      <c r="I11" s="211"/>
      <c r="J11" s="211"/>
      <c r="K11" s="211"/>
      <c r="L11" s="213"/>
      <c r="M11" s="223"/>
      <c r="N11" s="20"/>
    </row>
    <row r="12" spans="1:14" ht="18" customHeight="1" x14ac:dyDescent="0.3">
      <c r="A12" s="224"/>
      <c r="B12" s="225"/>
      <c r="C12" s="226"/>
      <c r="D12" s="226"/>
      <c r="E12" s="228"/>
      <c r="F12" s="228"/>
      <c r="G12" s="228"/>
      <c r="H12" s="226"/>
      <c r="I12" s="226"/>
      <c r="J12" s="226"/>
      <c r="K12" s="248"/>
      <c r="L12" s="229"/>
      <c r="M12" s="223"/>
      <c r="N12" s="20"/>
    </row>
    <row r="13" spans="1:14" ht="18" customHeight="1" x14ac:dyDescent="0.3">
      <c r="A13" s="230"/>
      <c r="B13" s="225"/>
      <c r="C13" s="226"/>
      <c r="D13" s="226"/>
      <c r="E13" s="228"/>
      <c r="F13" s="228"/>
      <c r="G13" s="228"/>
      <c r="H13" s="226"/>
      <c r="I13" s="226"/>
      <c r="J13" s="226"/>
      <c r="K13" s="248"/>
      <c r="L13" s="229"/>
      <c r="M13" s="223"/>
      <c r="N13" s="20"/>
    </row>
    <row r="14" spans="1:14" ht="18" customHeight="1" x14ac:dyDescent="0.3">
      <c r="A14" s="230"/>
      <c r="B14" s="225"/>
      <c r="C14" s="226"/>
      <c r="D14" s="226"/>
      <c r="E14" s="228"/>
      <c r="F14" s="228"/>
      <c r="G14" s="228"/>
      <c r="H14" s="226"/>
      <c r="I14" s="226"/>
      <c r="J14" s="226"/>
      <c r="K14" s="226"/>
      <c r="L14" s="229"/>
      <c r="M14" s="223"/>
      <c r="N14" s="20"/>
    </row>
    <row r="15" spans="1:14" ht="18" customHeight="1" x14ac:dyDescent="0.3">
      <c r="A15" s="230"/>
      <c r="B15" s="225"/>
      <c r="C15" s="226"/>
      <c r="D15" s="226"/>
      <c r="E15" s="228"/>
      <c r="F15" s="228"/>
      <c r="G15" s="228"/>
      <c r="H15" s="226"/>
      <c r="I15" s="226"/>
      <c r="J15" s="226"/>
      <c r="K15" s="226"/>
      <c r="L15" s="229"/>
      <c r="M15" s="223"/>
      <c r="N15" s="20"/>
    </row>
    <row r="16" spans="1:14" s="2" customFormat="1" ht="18" customHeight="1" x14ac:dyDescent="0.3">
      <c r="A16" s="216"/>
      <c r="B16" s="231"/>
      <c r="C16" s="232"/>
      <c r="D16" s="232"/>
      <c r="E16" s="233"/>
      <c r="F16" s="233"/>
      <c r="G16" s="233"/>
      <c r="H16" s="232"/>
      <c r="I16" s="232"/>
      <c r="J16" s="232"/>
      <c r="K16" s="232"/>
      <c r="L16" s="234"/>
      <c r="M16" s="217"/>
      <c r="N16" s="3"/>
    </row>
    <row r="17" spans="1:14" s="2" customFormat="1" ht="18" customHeight="1" x14ac:dyDescent="0.3">
      <c r="A17" s="216"/>
      <c r="B17" s="225"/>
      <c r="C17" s="235"/>
      <c r="D17" s="235"/>
      <c r="E17" s="236"/>
      <c r="F17" s="236"/>
      <c r="G17" s="236"/>
      <c r="H17" s="235"/>
      <c r="I17" s="235"/>
      <c r="J17" s="235"/>
      <c r="K17" s="235"/>
      <c r="L17" s="237"/>
      <c r="M17" s="217"/>
      <c r="N17" s="3"/>
    </row>
    <row r="18" spans="1:14" s="2" customFormat="1" ht="18" customHeight="1" x14ac:dyDescent="0.3">
      <c r="A18" s="216"/>
      <c r="B18" s="225"/>
      <c r="C18" s="235"/>
      <c r="D18" s="235"/>
      <c r="E18" s="236"/>
      <c r="F18" s="236"/>
      <c r="G18" s="236"/>
      <c r="H18" s="235"/>
      <c r="I18" s="235"/>
      <c r="J18" s="235"/>
      <c r="K18" s="235"/>
      <c r="L18" s="237"/>
      <c r="M18" s="217"/>
      <c r="N18" s="3"/>
    </row>
    <row r="19" spans="1:14" ht="18" customHeight="1" x14ac:dyDescent="0.3">
      <c r="A19" s="230"/>
      <c r="B19" s="222"/>
      <c r="C19" s="211"/>
      <c r="D19" s="211"/>
      <c r="E19" s="212"/>
      <c r="F19" s="212"/>
      <c r="G19" s="212"/>
      <c r="H19" s="211"/>
      <c r="I19" s="211"/>
      <c r="J19" s="211"/>
      <c r="K19" s="211"/>
      <c r="L19" s="213"/>
      <c r="M19" s="223"/>
      <c r="N19" s="20"/>
    </row>
    <row r="20" spans="1:14" ht="18" customHeight="1" x14ac:dyDescent="0.3">
      <c r="A20" s="230"/>
      <c r="B20" s="279"/>
      <c r="C20" s="226"/>
      <c r="D20" s="226"/>
      <c r="E20" s="228"/>
      <c r="F20" s="228"/>
      <c r="G20" s="228"/>
      <c r="H20" s="226"/>
      <c r="I20" s="226"/>
      <c r="J20" s="226"/>
      <c r="K20" s="280"/>
      <c r="L20" s="281"/>
      <c r="M20" s="223"/>
      <c r="N20" s="20"/>
    </row>
    <row r="21" spans="1:14" ht="18" customHeight="1" x14ac:dyDescent="0.3">
      <c r="A21" s="230"/>
      <c r="B21" s="279"/>
      <c r="C21" s="226"/>
      <c r="D21" s="226"/>
      <c r="E21" s="228"/>
      <c r="F21" s="228"/>
      <c r="G21" s="228"/>
      <c r="H21" s="226"/>
      <c r="I21" s="226"/>
      <c r="J21" s="226"/>
      <c r="K21" s="280"/>
      <c r="L21" s="281"/>
      <c r="M21" s="223"/>
      <c r="N21" s="20"/>
    </row>
    <row r="22" spans="1:14" ht="18" customHeight="1" x14ac:dyDescent="0.3">
      <c r="A22" s="230"/>
      <c r="B22" s="225"/>
      <c r="C22" s="226"/>
      <c r="D22" s="226"/>
      <c r="E22" s="228"/>
      <c r="F22" s="228"/>
      <c r="G22" s="228"/>
      <c r="H22" s="226"/>
      <c r="I22" s="226"/>
      <c r="J22" s="226"/>
      <c r="K22" s="248"/>
      <c r="L22" s="229"/>
      <c r="M22" s="223"/>
      <c r="N22" s="20"/>
    </row>
    <row r="23" spans="1:14" ht="18" customHeight="1" x14ac:dyDescent="0.3">
      <c r="A23" s="230"/>
      <c r="B23" s="225"/>
      <c r="C23" s="226"/>
      <c r="D23" s="226"/>
      <c r="E23" s="228"/>
      <c r="F23" s="228"/>
      <c r="G23" s="228"/>
      <c r="H23" s="226"/>
      <c r="I23" s="226"/>
      <c r="J23" s="226"/>
      <c r="K23" s="248"/>
      <c r="L23" s="238"/>
      <c r="M23" s="223"/>
      <c r="N23" s="20"/>
    </row>
    <row r="24" spans="1:14" ht="18" customHeight="1" x14ac:dyDescent="0.3">
      <c r="A24" s="230"/>
      <c r="B24" s="225"/>
      <c r="C24" s="226"/>
      <c r="D24" s="226"/>
      <c r="E24" s="228"/>
      <c r="F24" s="228"/>
      <c r="G24" s="228"/>
      <c r="H24" s="226"/>
      <c r="I24" s="226"/>
      <c r="J24" s="226"/>
      <c r="K24" s="248"/>
      <c r="L24" s="238"/>
      <c r="M24" s="223"/>
      <c r="N24" s="20"/>
    </row>
    <row r="25" spans="1:14" ht="18" customHeight="1" x14ac:dyDescent="0.3">
      <c r="A25" s="230"/>
      <c r="B25" s="225"/>
      <c r="C25" s="226"/>
      <c r="D25" s="226"/>
      <c r="E25" s="228"/>
      <c r="F25" s="228"/>
      <c r="G25" s="228"/>
      <c r="H25" s="226"/>
      <c r="I25" s="226"/>
      <c r="J25" s="226"/>
      <c r="K25" s="248"/>
      <c r="L25" s="238"/>
      <c r="M25" s="223"/>
      <c r="N25" s="20"/>
    </row>
    <row r="26" spans="1:14" ht="18" customHeight="1" x14ac:dyDescent="0.3">
      <c r="A26" s="230"/>
      <c r="B26" s="225"/>
      <c r="C26" s="226"/>
      <c r="D26" s="226"/>
      <c r="E26" s="228"/>
      <c r="F26" s="228"/>
      <c r="G26" s="228"/>
      <c r="H26" s="226"/>
      <c r="I26" s="226"/>
      <c r="J26" s="226"/>
      <c r="K26" s="248"/>
      <c r="L26" s="238"/>
      <c r="M26" s="223"/>
      <c r="N26" s="20"/>
    </row>
    <row r="27" spans="1:14" ht="18" customHeight="1" x14ac:dyDescent="0.3">
      <c r="A27" s="230"/>
      <c r="B27" s="222"/>
      <c r="C27" s="211"/>
      <c r="D27" s="211"/>
      <c r="E27" s="212"/>
      <c r="F27" s="212"/>
      <c r="G27" s="212"/>
      <c r="H27" s="211"/>
      <c r="I27" s="211"/>
      <c r="J27" s="211"/>
      <c r="K27" s="211"/>
      <c r="L27" s="213"/>
      <c r="M27" s="223"/>
      <c r="N27" s="20"/>
    </row>
    <row r="28" spans="1:14" ht="18" customHeight="1" x14ac:dyDescent="0.3">
      <c r="A28" s="230"/>
      <c r="B28" s="225"/>
      <c r="C28" s="226"/>
      <c r="D28" s="226"/>
      <c r="E28" s="228"/>
      <c r="F28" s="228"/>
      <c r="G28" s="228"/>
      <c r="H28" s="226"/>
      <c r="I28" s="226"/>
      <c r="J28" s="226"/>
      <c r="K28" s="226"/>
      <c r="L28" s="229"/>
      <c r="M28" s="223"/>
      <c r="N28" s="20"/>
    </row>
    <row r="29" spans="1:14" ht="18" customHeight="1" x14ac:dyDescent="0.3">
      <c r="A29" s="230"/>
      <c r="B29" s="225"/>
      <c r="C29" s="226"/>
      <c r="D29" s="226"/>
      <c r="E29" s="228"/>
      <c r="F29" s="228"/>
      <c r="G29" s="228"/>
      <c r="H29" s="226"/>
      <c r="I29" s="226"/>
      <c r="J29" s="226"/>
      <c r="K29" s="226"/>
      <c r="L29" s="229"/>
      <c r="M29" s="223"/>
      <c r="N29" s="20"/>
    </row>
    <row r="30" spans="1:14" ht="18" customHeight="1" x14ac:dyDescent="0.3">
      <c r="A30" s="230"/>
      <c r="B30" s="222"/>
      <c r="C30" s="211"/>
      <c r="D30" s="211"/>
      <c r="E30" s="212"/>
      <c r="F30" s="212"/>
      <c r="G30" s="212"/>
      <c r="H30" s="211"/>
      <c r="I30" s="211"/>
      <c r="J30" s="211"/>
      <c r="K30" s="211"/>
      <c r="L30" s="213"/>
      <c r="M30" s="223"/>
      <c r="N30" s="20"/>
    </row>
    <row r="31" spans="1:14" ht="18" customHeight="1" x14ac:dyDescent="0.3">
      <c r="A31" s="230"/>
      <c r="B31" s="222"/>
      <c r="C31" s="211"/>
      <c r="D31" s="211"/>
      <c r="E31" s="212"/>
      <c r="F31" s="212"/>
      <c r="G31" s="212"/>
      <c r="H31" s="211"/>
      <c r="I31" s="211"/>
      <c r="J31" s="211"/>
      <c r="K31" s="211"/>
      <c r="L31" s="213"/>
      <c r="M31" s="223"/>
      <c r="N31" s="20"/>
    </row>
    <row r="32" spans="1:14" ht="18" customHeight="1" x14ac:dyDescent="0.3">
      <c r="A32" s="230"/>
      <c r="B32" s="225"/>
      <c r="C32" s="226"/>
      <c r="D32" s="226"/>
      <c r="E32" s="239"/>
      <c r="F32" s="228"/>
      <c r="G32" s="228"/>
      <c r="H32" s="226"/>
      <c r="I32" s="226"/>
      <c r="J32" s="226"/>
      <c r="K32" s="226"/>
      <c r="L32" s="229"/>
      <c r="M32" s="223"/>
      <c r="N32" s="20"/>
    </row>
    <row r="33" spans="1:14" ht="18" customHeight="1" x14ac:dyDescent="0.3">
      <c r="A33" s="230"/>
      <c r="B33" s="225"/>
      <c r="C33" s="226"/>
      <c r="D33" s="226"/>
      <c r="E33" s="228"/>
      <c r="F33" s="228"/>
      <c r="G33" s="228"/>
      <c r="H33" s="226"/>
      <c r="I33" s="226"/>
      <c r="J33" s="226"/>
      <c r="K33" s="226"/>
      <c r="L33" s="229"/>
      <c r="M33" s="223"/>
      <c r="N33" s="20"/>
    </row>
    <row r="34" spans="1:14" s="2" customFormat="1" ht="18" customHeight="1" x14ac:dyDescent="0.3">
      <c r="A34" s="216"/>
      <c r="B34" s="225"/>
      <c r="C34" s="226"/>
      <c r="D34" s="226"/>
      <c r="E34" s="228"/>
      <c r="F34" s="228"/>
      <c r="G34" s="228"/>
      <c r="H34" s="226"/>
      <c r="I34" s="226"/>
      <c r="J34" s="226"/>
      <c r="K34" s="226"/>
      <c r="L34" s="229"/>
      <c r="M34" s="217"/>
      <c r="N34" s="3"/>
    </row>
    <row r="35" spans="1:14" s="2" customFormat="1" ht="18" customHeight="1" x14ac:dyDescent="0.3">
      <c r="A35" s="216"/>
      <c r="B35" s="231"/>
      <c r="C35" s="232"/>
      <c r="D35" s="232"/>
      <c r="E35" s="233"/>
      <c r="F35" s="233"/>
      <c r="G35" s="233"/>
      <c r="H35" s="232"/>
      <c r="I35" s="232"/>
      <c r="J35" s="232"/>
      <c r="K35" s="232"/>
      <c r="L35" s="234"/>
      <c r="M35" s="217"/>
      <c r="N35" s="3"/>
    </row>
    <row r="36" spans="1:14" s="40" customFormat="1" ht="18" customHeight="1" x14ac:dyDescent="0.3">
      <c r="A36" s="216"/>
      <c r="B36" s="231"/>
      <c r="C36" s="232"/>
      <c r="D36" s="232"/>
      <c r="E36" s="233"/>
      <c r="F36" s="233"/>
      <c r="G36" s="233"/>
      <c r="H36" s="232"/>
      <c r="I36" s="232"/>
      <c r="J36" s="232"/>
      <c r="K36" s="232"/>
      <c r="L36" s="234"/>
      <c r="M36" s="217"/>
      <c r="N36" s="45"/>
    </row>
    <row r="37" spans="1:14" ht="18" customHeight="1" x14ac:dyDescent="0.3">
      <c r="A37" s="230"/>
      <c r="B37" s="231"/>
      <c r="C37" s="232"/>
      <c r="D37" s="232"/>
      <c r="E37" s="233"/>
      <c r="F37" s="233"/>
      <c r="G37" s="233"/>
      <c r="H37" s="232"/>
      <c r="I37" s="232"/>
      <c r="J37" s="232"/>
      <c r="K37" s="232"/>
      <c r="L37" s="234"/>
      <c r="M37" s="223"/>
      <c r="N37" s="20"/>
    </row>
    <row r="38" spans="1:14" ht="18" customHeight="1" x14ac:dyDescent="0.3">
      <c r="A38" s="230"/>
      <c r="B38" s="222"/>
      <c r="C38" s="211"/>
      <c r="D38" s="211"/>
      <c r="E38" s="212"/>
      <c r="F38" s="212"/>
      <c r="G38" s="212"/>
      <c r="H38" s="211"/>
      <c r="I38" s="211"/>
      <c r="J38" s="211"/>
      <c r="K38" s="211"/>
      <c r="L38" s="240"/>
      <c r="M38" s="223"/>
      <c r="N38" s="20"/>
    </row>
    <row r="39" spans="1:14" s="47" customFormat="1" ht="18" customHeight="1" x14ac:dyDescent="0.3">
      <c r="A39" s="230"/>
      <c r="B39" s="222"/>
      <c r="C39" s="211"/>
      <c r="D39" s="211"/>
      <c r="E39" s="212"/>
      <c r="F39" s="212"/>
      <c r="G39" s="212"/>
      <c r="H39" s="211"/>
      <c r="I39" s="211"/>
      <c r="J39" s="211"/>
      <c r="K39" s="211"/>
      <c r="L39" s="213"/>
      <c r="M39" s="223"/>
      <c r="N39" s="48"/>
    </row>
    <row r="40" spans="1:14" ht="18" customHeight="1" x14ac:dyDescent="0.3">
      <c r="A40" s="230"/>
      <c r="B40" s="225"/>
      <c r="C40" s="226"/>
      <c r="D40" s="226"/>
      <c r="E40" s="228"/>
      <c r="F40" s="228"/>
      <c r="G40" s="228"/>
      <c r="H40" s="226"/>
      <c r="I40" s="226"/>
      <c r="J40" s="226"/>
      <c r="K40" s="226"/>
      <c r="L40" s="238"/>
      <c r="M40" s="223"/>
      <c r="N40" s="20"/>
    </row>
    <row r="41" spans="1:14" ht="18" customHeight="1" x14ac:dyDescent="0.3">
      <c r="A41" s="230"/>
      <c r="B41" s="210"/>
      <c r="C41" s="211"/>
      <c r="D41" s="211"/>
      <c r="E41" s="212"/>
      <c r="F41" s="212"/>
      <c r="G41" s="212"/>
      <c r="H41" s="211"/>
      <c r="I41" s="211"/>
      <c r="J41" s="211"/>
      <c r="K41" s="211"/>
      <c r="L41" s="213"/>
      <c r="M41" s="223"/>
      <c r="N41" s="20"/>
    </row>
    <row r="42" spans="1:14" s="47" customFormat="1" ht="18" customHeight="1" x14ac:dyDescent="0.3">
      <c r="A42" s="230"/>
      <c r="B42" s="210"/>
      <c r="C42" s="211"/>
      <c r="D42" s="211"/>
      <c r="E42" s="212"/>
      <c r="F42" s="212"/>
      <c r="G42" s="212"/>
      <c r="H42" s="211"/>
      <c r="I42" s="211"/>
      <c r="J42" s="211"/>
      <c r="K42" s="211"/>
      <c r="L42" s="213"/>
      <c r="M42" s="223"/>
      <c r="N42" s="48"/>
    </row>
    <row r="43" spans="1:14" s="47" customFormat="1" ht="18" customHeight="1" x14ac:dyDescent="0.3">
      <c r="A43" s="230"/>
      <c r="B43" s="210"/>
      <c r="C43" s="211"/>
      <c r="D43" s="211"/>
      <c r="E43" s="212"/>
      <c r="F43" s="212"/>
      <c r="G43" s="212"/>
      <c r="H43" s="211"/>
      <c r="I43" s="211"/>
      <c r="J43" s="211"/>
      <c r="K43" s="211"/>
      <c r="L43" s="213"/>
      <c r="M43" s="223"/>
      <c r="N43" s="48"/>
    </row>
    <row r="44" spans="1:14" s="47" customFormat="1" ht="18" customHeight="1" x14ac:dyDescent="0.3">
      <c r="A44" s="230"/>
      <c r="B44" s="57"/>
      <c r="C44" s="211"/>
      <c r="D44" s="211"/>
      <c r="E44" s="212"/>
      <c r="F44" s="212"/>
      <c r="G44" s="212"/>
      <c r="H44" s="211"/>
      <c r="I44" s="211"/>
      <c r="J44" s="211"/>
      <c r="K44" s="211"/>
      <c r="L44" s="213"/>
      <c r="M44" s="223"/>
      <c r="N44" s="48"/>
    </row>
    <row r="45" spans="1:14" s="47" customFormat="1" ht="18" customHeight="1" x14ac:dyDescent="0.3">
      <c r="A45" s="230"/>
      <c r="B45" s="58"/>
      <c r="C45" s="211"/>
      <c r="D45" s="211"/>
      <c r="E45" s="212"/>
      <c r="F45" s="212"/>
      <c r="G45" s="212"/>
      <c r="H45" s="211"/>
      <c r="I45" s="211"/>
      <c r="J45" s="211"/>
      <c r="K45" s="211"/>
      <c r="L45" s="213"/>
      <c r="M45" s="223"/>
      <c r="N45" s="48"/>
    </row>
    <row r="46" spans="1:14" s="47" customFormat="1" ht="18" customHeight="1" x14ac:dyDescent="0.3">
      <c r="A46" s="230"/>
      <c r="B46" s="210"/>
      <c r="C46" s="211"/>
      <c r="D46" s="211"/>
      <c r="E46" s="212"/>
      <c r="F46" s="212"/>
      <c r="G46" s="212"/>
      <c r="H46" s="211"/>
      <c r="I46" s="211"/>
      <c r="J46" s="211"/>
      <c r="K46" s="211"/>
      <c r="L46" s="213"/>
      <c r="M46" s="223"/>
      <c r="N46" s="48"/>
    </row>
    <row r="47" spans="1:14" ht="15.95" customHeight="1" x14ac:dyDescent="0.3">
      <c r="A47" s="230"/>
      <c r="B47" s="214"/>
      <c r="C47" s="215"/>
      <c r="D47" s="215"/>
      <c r="E47" s="215"/>
      <c r="F47" s="215"/>
      <c r="G47" s="215"/>
      <c r="H47" s="215"/>
      <c r="I47" s="215"/>
      <c r="J47" s="215"/>
      <c r="K47" s="215"/>
      <c r="L47" s="215"/>
      <c r="M47" s="223"/>
      <c r="N47" s="20"/>
    </row>
    <row r="48" spans="1:14" ht="15.95" customHeight="1" x14ac:dyDescent="0.3">
      <c r="A48" s="241"/>
      <c r="B48" s="242"/>
      <c r="C48" s="242"/>
      <c r="D48" s="242"/>
      <c r="E48" s="242"/>
      <c r="F48" s="242"/>
      <c r="G48" s="242"/>
      <c r="H48" s="223"/>
      <c r="I48" s="223"/>
      <c r="J48" s="223"/>
      <c r="K48" s="223"/>
      <c r="L48" s="223"/>
      <c r="M48" s="223"/>
      <c r="N48" s="20"/>
    </row>
    <row r="49" spans="1:14" s="65" customFormat="1" ht="15.95" customHeight="1" x14ac:dyDescent="0.3">
      <c r="A49" s="243"/>
      <c r="B49" s="249"/>
      <c r="C49" s="245"/>
      <c r="D49" s="245"/>
      <c r="E49" s="245"/>
      <c r="F49" s="245"/>
      <c r="G49" s="245"/>
      <c r="H49" s="245"/>
      <c r="I49" s="245"/>
      <c r="J49" s="245"/>
      <c r="K49" s="245"/>
      <c r="L49" s="245"/>
      <c r="M49" s="245"/>
    </row>
    <row r="50" spans="1:14" ht="15.95" customHeight="1" x14ac:dyDescent="0.3">
      <c r="A50" s="246"/>
      <c r="B50" s="223"/>
      <c r="C50" s="223"/>
      <c r="D50" s="223"/>
      <c r="E50" s="223"/>
      <c r="F50" s="223"/>
      <c r="G50" s="223"/>
      <c r="H50" s="223"/>
      <c r="I50" s="223"/>
      <c r="J50" s="223"/>
      <c r="K50" s="223"/>
      <c r="L50" s="223"/>
      <c r="M50" s="223"/>
      <c r="N50" s="20"/>
    </row>
    <row r="51" spans="1:14" ht="15.95" customHeight="1" x14ac:dyDescent="0.3">
      <c r="A51" s="230"/>
      <c r="B51" s="223"/>
      <c r="C51" s="223"/>
      <c r="D51" s="223"/>
      <c r="E51" s="223"/>
      <c r="F51" s="223"/>
      <c r="G51" s="223"/>
      <c r="H51" s="223"/>
      <c r="I51" s="223"/>
      <c r="J51" s="223"/>
      <c r="K51" s="223"/>
      <c r="L51" s="223"/>
      <c r="M51" s="223"/>
      <c r="N51" s="20"/>
    </row>
    <row r="52" spans="1:14" ht="15.95" customHeight="1" x14ac:dyDescent="0.3">
      <c r="A52" s="230"/>
      <c r="B52" s="223"/>
      <c r="C52" s="223"/>
      <c r="D52" s="223"/>
      <c r="E52" s="223"/>
      <c r="F52" s="223"/>
      <c r="G52" s="223"/>
      <c r="H52" s="223"/>
      <c r="I52" s="223"/>
      <c r="J52" s="223"/>
      <c r="K52" s="223"/>
      <c r="L52" s="223"/>
      <c r="M52" s="223"/>
      <c r="N52" s="20"/>
    </row>
    <row r="53" spans="1:14" ht="15.95" customHeight="1" x14ac:dyDescent="0.3">
      <c r="C53" s="67"/>
      <c r="D53" s="20"/>
      <c r="E53" s="20"/>
      <c r="F53" s="20"/>
      <c r="G53" s="20"/>
      <c r="H53" s="20"/>
      <c r="I53" s="20"/>
      <c r="J53" s="20"/>
      <c r="K53" s="20"/>
      <c r="L53" s="20"/>
      <c r="M53" s="20"/>
      <c r="N53" s="20"/>
    </row>
    <row r="54" spans="1:14" ht="15.95" customHeight="1" x14ac:dyDescent="0.3">
      <c r="C54" s="68"/>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3">
      <c r="B56" s="20"/>
      <c r="C56" s="20"/>
      <c r="D56" s="20"/>
      <c r="E56" s="20"/>
      <c r="F56" s="20"/>
      <c r="G56" s="20"/>
      <c r="H56" s="20"/>
      <c r="I56" s="20"/>
      <c r="J56" s="20"/>
      <c r="K56" s="20"/>
      <c r="L56" s="20"/>
      <c r="M56" s="20"/>
      <c r="N56" s="20"/>
    </row>
    <row r="57" spans="1:14" ht="15.95" customHeight="1" x14ac:dyDescent="0.25"/>
  </sheetData>
  <mergeCells count="14">
    <mergeCell ref="A8:A11"/>
    <mergeCell ref="I8:J8"/>
    <mergeCell ref="B9:B10"/>
    <mergeCell ref="C9:C10"/>
    <mergeCell ref="D9:D10"/>
    <mergeCell ref="E9:E10"/>
    <mergeCell ref="F9:G9"/>
    <mergeCell ref="H9:H10"/>
    <mergeCell ref="I9:J9"/>
    <mergeCell ref="K9:K10"/>
    <mergeCell ref="L9:L10"/>
    <mergeCell ref="B20:B21"/>
    <mergeCell ref="K20:K21"/>
    <mergeCell ref="L20:L21"/>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zoomScale="70" zoomScaleNormal="70" workbookViewId="0">
      <selection activeCell="L14" sqref="L14"/>
    </sheetView>
  </sheetViews>
  <sheetFormatPr baseColWidth="10" defaultRowHeight="15" x14ac:dyDescent="0.25"/>
  <cols>
    <col min="1" max="1" width="13" customWidth="1"/>
    <col min="2" max="2" width="57" customWidth="1"/>
    <col min="3" max="3" width="19.85546875" customWidth="1"/>
    <col min="4" max="7" width="17.7109375" customWidth="1"/>
    <col min="8" max="8" width="19.42578125" customWidth="1"/>
    <col min="9" max="10" width="17.7109375" customWidth="1"/>
    <col min="11" max="11" width="28.85546875" bestFit="1"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203"/>
      <c r="B1" s="216"/>
      <c r="C1" s="217"/>
      <c r="D1" s="217"/>
      <c r="E1" s="217"/>
      <c r="F1" s="217"/>
      <c r="G1" s="217"/>
      <c r="H1" s="217"/>
      <c r="I1" s="217"/>
      <c r="J1" s="217"/>
      <c r="K1" s="217"/>
      <c r="L1" s="217"/>
      <c r="M1" s="217"/>
      <c r="N1" s="3"/>
    </row>
    <row r="2" spans="1:14" s="2" customFormat="1" ht="18" customHeight="1" x14ac:dyDescent="0.3">
      <c r="A2" s="204"/>
      <c r="B2" s="216"/>
      <c r="C2" s="217"/>
      <c r="D2" s="217"/>
      <c r="E2" s="217"/>
      <c r="F2" s="217"/>
      <c r="G2" s="217"/>
      <c r="H2" s="217"/>
      <c r="I2" s="217"/>
      <c r="J2" s="217"/>
      <c r="K2" s="217"/>
      <c r="L2" s="217"/>
      <c r="M2" s="217"/>
      <c r="N2" s="3"/>
    </row>
    <row r="3" spans="1:14" s="2" customFormat="1" ht="15.95" customHeight="1" x14ac:dyDescent="0.3">
      <c r="A3" s="204"/>
      <c r="B3" s="216"/>
      <c r="C3" s="217"/>
      <c r="D3" s="217"/>
      <c r="E3" s="217"/>
      <c r="F3" s="217"/>
      <c r="G3" s="217"/>
      <c r="H3" s="217"/>
      <c r="I3" s="217"/>
      <c r="J3" s="217"/>
      <c r="K3" s="217"/>
      <c r="L3" s="217"/>
      <c r="M3" s="217"/>
      <c r="N3" s="3"/>
    </row>
    <row r="4" spans="1:14" s="2" customFormat="1" ht="20.100000000000001" customHeight="1" x14ac:dyDescent="0.3">
      <c r="A4" s="218"/>
      <c r="B4" s="216"/>
      <c r="C4" s="205"/>
      <c r="D4" s="205"/>
      <c r="E4" s="205"/>
      <c r="F4" s="205"/>
      <c r="G4" s="205"/>
      <c r="H4" s="205"/>
      <c r="I4" s="205"/>
      <c r="J4" s="205"/>
      <c r="K4" s="205"/>
      <c r="L4" s="206"/>
      <c r="M4" s="217"/>
      <c r="N4" s="3"/>
    </row>
    <row r="5" spans="1:14" s="2" customFormat="1" ht="20.100000000000001" customHeight="1" x14ac:dyDescent="0.3">
      <c r="A5" s="218"/>
      <c r="B5" s="216"/>
      <c r="C5" s="205"/>
      <c r="D5" s="205"/>
      <c r="E5" s="205"/>
      <c r="F5" s="205"/>
      <c r="G5" s="205"/>
      <c r="H5" s="205"/>
      <c r="I5" s="205"/>
      <c r="J5" s="205"/>
      <c r="K5" s="205"/>
      <c r="L5" s="205"/>
      <c r="M5" s="217"/>
      <c r="N5" s="3"/>
    </row>
    <row r="6" spans="1:14" s="2" customFormat="1" ht="15.95" customHeight="1" x14ac:dyDescent="0.3">
      <c r="A6" s="216"/>
      <c r="B6" s="217"/>
      <c r="C6" s="205"/>
      <c r="D6" s="205"/>
      <c r="E6" s="205"/>
      <c r="F6" s="205"/>
      <c r="G6" s="205"/>
      <c r="H6" s="205"/>
      <c r="I6" s="205"/>
      <c r="J6" s="205"/>
      <c r="K6" s="205"/>
      <c r="L6" s="205"/>
      <c r="M6" s="217"/>
      <c r="N6" s="3"/>
    </row>
    <row r="7" spans="1:14" s="2" customFormat="1" ht="15.95" customHeight="1" x14ac:dyDescent="0.3">
      <c r="A7" s="216"/>
      <c r="B7" s="207"/>
      <c r="C7" s="205"/>
      <c r="D7" s="205"/>
      <c r="E7" s="205"/>
      <c r="F7" s="205"/>
      <c r="G7" s="205"/>
      <c r="H7" s="205"/>
      <c r="I7" s="205"/>
      <c r="J7" s="205"/>
      <c r="K7" s="205"/>
      <c r="L7" s="205"/>
      <c r="M7" s="217"/>
      <c r="N7" s="3"/>
    </row>
    <row r="8" spans="1:14" s="2" customFormat="1" ht="15.95" customHeight="1" x14ac:dyDescent="0.3">
      <c r="A8" s="268"/>
      <c r="B8" s="208"/>
      <c r="C8" s="208"/>
      <c r="D8" s="208"/>
      <c r="E8" s="208"/>
      <c r="F8" s="209"/>
      <c r="G8" s="209"/>
      <c r="H8" s="208"/>
      <c r="I8" s="269"/>
      <c r="J8" s="269"/>
      <c r="K8" s="208"/>
      <c r="L8" s="208"/>
      <c r="M8" s="217"/>
      <c r="N8" s="3"/>
    </row>
    <row r="9" spans="1:14" s="14" customFormat="1" ht="18.75" customHeight="1" x14ac:dyDescent="0.3">
      <c r="A9" s="268"/>
      <c r="B9" s="267"/>
      <c r="C9" s="266"/>
      <c r="D9" s="266"/>
      <c r="E9" s="266"/>
      <c r="F9" s="266"/>
      <c r="G9" s="266"/>
      <c r="H9" s="266"/>
      <c r="I9" s="266"/>
      <c r="J9" s="266"/>
      <c r="K9" s="266"/>
      <c r="L9" s="267"/>
      <c r="M9" s="220"/>
      <c r="N9" s="13"/>
    </row>
    <row r="10" spans="1:14" s="14" customFormat="1" ht="17.25" customHeight="1" x14ac:dyDescent="0.3">
      <c r="A10" s="268"/>
      <c r="B10" s="267"/>
      <c r="C10" s="266"/>
      <c r="D10" s="266"/>
      <c r="E10" s="266"/>
      <c r="F10" s="221"/>
      <c r="G10" s="221"/>
      <c r="H10" s="266"/>
      <c r="I10" s="221"/>
      <c r="J10" s="221"/>
      <c r="K10" s="266"/>
      <c r="L10" s="267"/>
      <c r="M10" s="220"/>
      <c r="N10" s="13"/>
    </row>
    <row r="11" spans="1:14" ht="18" customHeight="1" x14ac:dyDescent="0.3">
      <c r="A11" s="268"/>
      <c r="B11" s="222"/>
      <c r="C11" s="211"/>
      <c r="D11" s="211"/>
      <c r="E11" s="212"/>
      <c r="F11" s="212"/>
      <c r="G11" s="212"/>
      <c r="H11" s="211"/>
      <c r="I11" s="211"/>
      <c r="J11" s="211"/>
      <c r="K11" s="211"/>
      <c r="L11" s="213"/>
      <c r="M11" s="223"/>
      <c r="N11" s="20"/>
    </row>
    <row r="12" spans="1:14" ht="18" customHeight="1" x14ac:dyDescent="0.3">
      <c r="A12" s="224"/>
      <c r="B12" s="225"/>
      <c r="C12" s="226"/>
      <c r="D12" s="226"/>
      <c r="E12" s="228"/>
      <c r="F12" s="228"/>
      <c r="G12" s="228"/>
      <c r="H12" s="226"/>
      <c r="I12" s="226"/>
      <c r="J12" s="226"/>
      <c r="K12" s="248"/>
      <c r="L12" s="229"/>
      <c r="M12" s="223"/>
      <c r="N12" s="20"/>
    </row>
    <row r="13" spans="1:14" ht="18" customHeight="1" x14ac:dyDescent="0.3">
      <c r="A13" s="230"/>
      <c r="B13" s="225"/>
      <c r="C13" s="226"/>
      <c r="D13" s="226"/>
      <c r="E13" s="228"/>
      <c r="F13" s="228"/>
      <c r="G13" s="228"/>
      <c r="H13" s="226"/>
      <c r="I13" s="226"/>
      <c r="J13" s="226"/>
      <c r="K13" s="248"/>
      <c r="L13" s="229"/>
      <c r="M13" s="223"/>
      <c r="N13" s="20"/>
    </row>
    <row r="14" spans="1:14" ht="18" customHeight="1" x14ac:dyDescent="0.3">
      <c r="A14" s="230"/>
      <c r="B14" s="225"/>
      <c r="C14" s="226"/>
      <c r="D14" s="226"/>
      <c r="E14" s="228"/>
      <c r="F14" s="228"/>
      <c r="G14" s="228"/>
      <c r="H14" s="226"/>
      <c r="I14" s="226"/>
      <c r="J14" s="226"/>
      <c r="K14" s="226"/>
      <c r="L14" s="229"/>
      <c r="M14" s="223"/>
      <c r="N14" s="20"/>
    </row>
    <row r="15" spans="1:14" ht="18" customHeight="1" x14ac:dyDescent="0.3">
      <c r="A15" s="230"/>
      <c r="B15" s="225"/>
      <c r="C15" s="226"/>
      <c r="D15" s="226"/>
      <c r="E15" s="228"/>
      <c r="F15" s="228"/>
      <c r="G15" s="228"/>
      <c r="H15" s="226"/>
      <c r="I15" s="226"/>
      <c r="J15" s="226"/>
      <c r="K15" s="226"/>
      <c r="L15" s="229"/>
      <c r="M15" s="223"/>
      <c r="N15" s="20"/>
    </row>
    <row r="16" spans="1:14" s="2" customFormat="1" ht="18" customHeight="1" x14ac:dyDescent="0.3">
      <c r="A16" s="216"/>
      <c r="B16" s="231"/>
      <c r="C16" s="232"/>
      <c r="D16" s="232"/>
      <c r="E16" s="233"/>
      <c r="F16" s="233"/>
      <c r="G16" s="233"/>
      <c r="H16" s="232"/>
      <c r="I16" s="232"/>
      <c r="J16" s="232"/>
      <c r="K16" s="232"/>
      <c r="L16" s="234"/>
      <c r="M16" s="217"/>
      <c r="N16" s="3"/>
    </row>
    <row r="17" spans="1:14" s="2" customFormat="1" ht="18" customHeight="1" x14ac:dyDescent="0.3">
      <c r="A17" s="216"/>
      <c r="B17" s="225"/>
      <c r="C17" s="235"/>
      <c r="D17" s="235"/>
      <c r="E17" s="236"/>
      <c r="F17" s="236"/>
      <c r="G17" s="236"/>
      <c r="H17" s="235"/>
      <c r="I17" s="235"/>
      <c r="J17" s="235"/>
      <c r="K17" s="235"/>
      <c r="L17" s="237"/>
      <c r="M17" s="217"/>
      <c r="N17" s="3"/>
    </row>
    <row r="18" spans="1:14" s="2" customFormat="1" ht="18" customHeight="1" x14ac:dyDescent="0.3">
      <c r="A18" s="216"/>
      <c r="B18" s="225"/>
      <c r="C18" s="235"/>
      <c r="D18" s="235"/>
      <c r="E18" s="236"/>
      <c r="F18" s="236"/>
      <c r="G18" s="236"/>
      <c r="H18" s="235"/>
      <c r="I18" s="235"/>
      <c r="J18" s="235"/>
      <c r="K18" s="235"/>
      <c r="L18" s="237"/>
      <c r="M18" s="217"/>
      <c r="N18" s="3"/>
    </row>
    <row r="19" spans="1:14" ht="18" customHeight="1" x14ac:dyDescent="0.3">
      <c r="A19" s="230"/>
      <c r="B19" s="222"/>
      <c r="C19" s="211"/>
      <c r="D19" s="211"/>
      <c r="E19" s="212"/>
      <c r="F19" s="212"/>
      <c r="G19" s="212"/>
      <c r="H19" s="211"/>
      <c r="I19" s="211"/>
      <c r="J19" s="211"/>
      <c r="K19" s="211"/>
      <c r="L19" s="213"/>
      <c r="M19" s="223"/>
      <c r="N19" s="20"/>
    </row>
    <row r="20" spans="1:14" ht="18" customHeight="1" x14ac:dyDescent="0.3">
      <c r="A20" s="230"/>
      <c r="B20" s="279"/>
      <c r="C20" s="226"/>
      <c r="D20" s="226"/>
      <c r="E20" s="228"/>
      <c r="F20" s="228"/>
      <c r="G20" s="228"/>
      <c r="H20" s="226"/>
      <c r="I20" s="226"/>
      <c r="J20" s="226"/>
      <c r="K20" s="280"/>
      <c r="L20" s="281"/>
      <c r="M20" s="223"/>
      <c r="N20" s="20"/>
    </row>
    <row r="21" spans="1:14" ht="18" customHeight="1" x14ac:dyDescent="0.3">
      <c r="A21" s="230"/>
      <c r="B21" s="279"/>
      <c r="C21" s="226"/>
      <c r="D21" s="226"/>
      <c r="E21" s="228"/>
      <c r="F21" s="228"/>
      <c r="G21" s="228"/>
      <c r="H21" s="226"/>
      <c r="I21" s="226"/>
      <c r="J21" s="226"/>
      <c r="K21" s="280"/>
      <c r="L21" s="281"/>
      <c r="M21" s="223"/>
      <c r="N21" s="20"/>
    </row>
    <row r="22" spans="1:14" ht="18" customHeight="1" x14ac:dyDescent="0.3">
      <c r="A22" s="230"/>
      <c r="B22" s="225"/>
      <c r="C22" s="226"/>
      <c r="D22" s="226"/>
      <c r="E22" s="228"/>
      <c r="F22" s="228"/>
      <c r="G22" s="228"/>
      <c r="H22" s="226"/>
      <c r="I22" s="226"/>
      <c r="J22" s="226"/>
      <c r="K22" s="248"/>
      <c r="L22" s="229"/>
      <c r="M22" s="223"/>
      <c r="N22" s="20"/>
    </row>
    <row r="23" spans="1:14" ht="18" customHeight="1" x14ac:dyDescent="0.3">
      <c r="A23" s="230"/>
      <c r="B23" s="225"/>
      <c r="C23" s="226"/>
      <c r="D23" s="226"/>
      <c r="E23" s="228"/>
      <c r="F23" s="228"/>
      <c r="G23" s="228"/>
      <c r="H23" s="226"/>
      <c r="I23" s="226"/>
      <c r="J23" s="226"/>
      <c r="K23" s="248"/>
      <c r="L23" s="238"/>
      <c r="M23" s="223"/>
      <c r="N23" s="20"/>
    </row>
    <row r="24" spans="1:14" ht="18" customHeight="1" x14ac:dyDescent="0.3">
      <c r="A24" s="230"/>
      <c r="B24" s="225"/>
      <c r="C24" s="226"/>
      <c r="D24" s="226"/>
      <c r="E24" s="228"/>
      <c r="F24" s="228"/>
      <c r="G24" s="228"/>
      <c r="H24" s="226"/>
      <c r="I24" s="226"/>
      <c r="J24" s="226"/>
      <c r="K24" s="248"/>
      <c r="L24" s="238"/>
      <c r="M24" s="223"/>
      <c r="N24" s="20"/>
    </row>
    <row r="25" spans="1:14" ht="18" customHeight="1" x14ac:dyDescent="0.3">
      <c r="A25" s="230"/>
      <c r="B25" s="225"/>
      <c r="C25" s="226"/>
      <c r="D25" s="226"/>
      <c r="E25" s="228"/>
      <c r="F25" s="228"/>
      <c r="G25" s="228"/>
      <c r="H25" s="226"/>
      <c r="I25" s="226"/>
      <c r="J25" s="226"/>
      <c r="K25" s="248"/>
      <c r="L25" s="238"/>
      <c r="M25" s="223"/>
      <c r="N25" s="20"/>
    </row>
    <row r="26" spans="1:14" ht="18" customHeight="1" x14ac:dyDescent="0.3">
      <c r="A26" s="230"/>
      <c r="B26" s="225"/>
      <c r="C26" s="226"/>
      <c r="D26" s="226"/>
      <c r="E26" s="228"/>
      <c r="F26" s="228"/>
      <c r="G26" s="228"/>
      <c r="H26" s="226"/>
      <c r="I26" s="226"/>
      <c r="J26" s="226"/>
      <c r="K26" s="248"/>
      <c r="L26" s="238"/>
      <c r="M26" s="223"/>
      <c r="N26" s="20"/>
    </row>
    <row r="27" spans="1:14" ht="18" customHeight="1" x14ac:dyDescent="0.3">
      <c r="A27" s="230"/>
      <c r="B27" s="222"/>
      <c r="C27" s="211"/>
      <c r="D27" s="211"/>
      <c r="E27" s="212"/>
      <c r="F27" s="212"/>
      <c r="G27" s="212"/>
      <c r="H27" s="211"/>
      <c r="I27" s="211"/>
      <c r="J27" s="211"/>
      <c r="K27" s="211"/>
      <c r="L27" s="213"/>
      <c r="M27" s="223"/>
      <c r="N27" s="20"/>
    </row>
    <row r="28" spans="1:14" ht="18" customHeight="1" x14ac:dyDescent="0.3">
      <c r="A28" s="230"/>
      <c r="B28" s="225"/>
      <c r="C28" s="226"/>
      <c r="D28" s="226"/>
      <c r="E28" s="228"/>
      <c r="F28" s="228"/>
      <c r="G28" s="228"/>
      <c r="H28" s="226"/>
      <c r="I28" s="226"/>
      <c r="J28" s="226"/>
      <c r="K28" s="226"/>
      <c r="L28" s="229"/>
      <c r="M28" s="223"/>
      <c r="N28" s="20"/>
    </row>
    <row r="29" spans="1:14" ht="18" customHeight="1" x14ac:dyDescent="0.3">
      <c r="A29" s="230"/>
      <c r="B29" s="225"/>
      <c r="C29" s="226"/>
      <c r="D29" s="226"/>
      <c r="E29" s="228"/>
      <c r="F29" s="228"/>
      <c r="G29" s="228"/>
      <c r="H29" s="226"/>
      <c r="I29" s="226"/>
      <c r="J29" s="226"/>
      <c r="K29" s="226"/>
      <c r="L29" s="229"/>
      <c r="M29" s="223"/>
      <c r="N29" s="20"/>
    </row>
    <row r="30" spans="1:14" ht="18" customHeight="1" x14ac:dyDescent="0.3">
      <c r="A30" s="230"/>
      <c r="B30" s="222"/>
      <c r="C30" s="211"/>
      <c r="D30" s="211"/>
      <c r="E30" s="212"/>
      <c r="F30" s="212"/>
      <c r="G30" s="212"/>
      <c r="H30" s="211"/>
      <c r="I30" s="211"/>
      <c r="J30" s="211"/>
      <c r="K30" s="211"/>
      <c r="L30" s="213"/>
      <c r="M30" s="223"/>
      <c r="N30" s="20"/>
    </row>
    <row r="31" spans="1:14" ht="18" customHeight="1" x14ac:dyDescent="0.3">
      <c r="A31" s="230"/>
      <c r="B31" s="222"/>
      <c r="C31" s="211"/>
      <c r="D31" s="211"/>
      <c r="E31" s="212"/>
      <c r="F31" s="212"/>
      <c r="G31" s="212"/>
      <c r="H31" s="211"/>
      <c r="I31" s="211"/>
      <c r="J31" s="211"/>
      <c r="K31" s="211"/>
      <c r="L31" s="213"/>
      <c r="M31" s="223"/>
      <c r="N31" s="20"/>
    </row>
    <row r="32" spans="1:14" ht="18" customHeight="1" x14ac:dyDescent="0.3">
      <c r="A32" s="230"/>
      <c r="B32" s="225"/>
      <c r="C32" s="226"/>
      <c r="D32" s="226"/>
      <c r="E32" s="239"/>
      <c r="F32" s="228"/>
      <c r="G32" s="228"/>
      <c r="H32" s="226"/>
      <c r="I32" s="226"/>
      <c r="J32" s="226"/>
      <c r="K32" s="226"/>
      <c r="L32" s="229"/>
      <c r="M32" s="223"/>
      <c r="N32" s="20"/>
    </row>
    <row r="33" spans="1:14" ht="18" customHeight="1" x14ac:dyDescent="0.3">
      <c r="A33" s="230"/>
      <c r="B33" s="225"/>
      <c r="C33" s="226"/>
      <c r="D33" s="226"/>
      <c r="E33" s="228"/>
      <c r="F33" s="228"/>
      <c r="G33" s="228"/>
      <c r="H33" s="226"/>
      <c r="I33" s="226"/>
      <c r="J33" s="226"/>
      <c r="K33" s="226"/>
      <c r="L33" s="229"/>
      <c r="M33" s="223"/>
      <c r="N33" s="20"/>
    </row>
    <row r="34" spans="1:14" s="2" customFormat="1" ht="18" customHeight="1" x14ac:dyDescent="0.3">
      <c r="A34" s="216"/>
      <c r="B34" s="225"/>
      <c r="C34" s="226"/>
      <c r="D34" s="226"/>
      <c r="E34" s="228"/>
      <c r="F34" s="228"/>
      <c r="G34" s="228"/>
      <c r="H34" s="226"/>
      <c r="I34" s="226"/>
      <c r="J34" s="226"/>
      <c r="K34" s="226"/>
      <c r="L34" s="229"/>
      <c r="M34" s="217"/>
      <c r="N34" s="3"/>
    </row>
    <row r="35" spans="1:14" s="2" customFormat="1" ht="18" customHeight="1" x14ac:dyDescent="0.3">
      <c r="A35" s="216"/>
      <c r="B35" s="231"/>
      <c r="C35" s="232"/>
      <c r="D35" s="232"/>
      <c r="E35" s="233"/>
      <c r="F35" s="233"/>
      <c r="G35" s="233"/>
      <c r="H35" s="232"/>
      <c r="I35" s="232"/>
      <c r="J35" s="232"/>
      <c r="K35" s="232"/>
      <c r="L35" s="234"/>
      <c r="M35" s="217"/>
      <c r="N35" s="3"/>
    </row>
    <row r="36" spans="1:14" s="40" customFormat="1" ht="18" customHeight="1" x14ac:dyDescent="0.3">
      <c r="A36" s="216"/>
      <c r="B36" s="231"/>
      <c r="C36" s="232"/>
      <c r="D36" s="232"/>
      <c r="E36" s="233"/>
      <c r="F36" s="233"/>
      <c r="G36" s="233"/>
      <c r="H36" s="232"/>
      <c r="I36" s="232"/>
      <c r="J36" s="232"/>
      <c r="K36" s="232"/>
      <c r="L36" s="234"/>
      <c r="M36" s="217"/>
      <c r="N36" s="45"/>
    </row>
    <row r="37" spans="1:14" ht="18" customHeight="1" x14ac:dyDescent="0.3">
      <c r="A37" s="230"/>
      <c r="B37" s="231"/>
      <c r="C37" s="232"/>
      <c r="D37" s="232"/>
      <c r="E37" s="233"/>
      <c r="F37" s="233"/>
      <c r="G37" s="233"/>
      <c r="H37" s="232"/>
      <c r="I37" s="232"/>
      <c r="J37" s="232"/>
      <c r="K37" s="232"/>
      <c r="L37" s="234"/>
      <c r="M37" s="223"/>
      <c r="N37" s="20"/>
    </row>
    <row r="38" spans="1:14" ht="18" customHeight="1" x14ac:dyDescent="0.3">
      <c r="A38" s="230"/>
      <c r="B38" s="222"/>
      <c r="C38" s="211"/>
      <c r="D38" s="211"/>
      <c r="E38" s="212"/>
      <c r="F38" s="212"/>
      <c r="G38" s="212"/>
      <c r="H38" s="211"/>
      <c r="I38" s="211"/>
      <c r="J38" s="211"/>
      <c r="K38" s="211"/>
      <c r="L38" s="240"/>
      <c r="M38" s="223"/>
      <c r="N38" s="20"/>
    </row>
    <row r="39" spans="1:14" s="47" customFormat="1" ht="18" customHeight="1" x14ac:dyDescent="0.3">
      <c r="A39" s="230"/>
      <c r="B39" s="222"/>
      <c r="C39" s="211"/>
      <c r="D39" s="211"/>
      <c r="E39" s="212"/>
      <c r="F39" s="212"/>
      <c r="G39" s="212"/>
      <c r="H39" s="211"/>
      <c r="I39" s="211"/>
      <c r="J39" s="211"/>
      <c r="K39" s="211"/>
      <c r="L39" s="213"/>
      <c r="M39" s="223"/>
      <c r="N39" s="48"/>
    </row>
    <row r="40" spans="1:14" ht="18" customHeight="1" x14ac:dyDescent="0.3">
      <c r="A40" s="230"/>
      <c r="B40" s="225"/>
      <c r="C40" s="226"/>
      <c r="D40" s="226"/>
      <c r="E40" s="228"/>
      <c r="F40" s="228"/>
      <c r="G40" s="228"/>
      <c r="H40" s="226"/>
      <c r="I40" s="226"/>
      <c r="J40" s="226"/>
      <c r="K40" s="226"/>
      <c r="L40" s="238"/>
      <c r="M40" s="223"/>
      <c r="N40" s="20"/>
    </row>
    <row r="41" spans="1:14" ht="18" customHeight="1" x14ac:dyDescent="0.3">
      <c r="A41" s="230"/>
      <c r="B41" s="210"/>
      <c r="C41" s="211"/>
      <c r="D41" s="211"/>
      <c r="E41" s="212"/>
      <c r="F41" s="212"/>
      <c r="G41" s="212"/>
      <c r="H41" s="211"/>
      <c r="I41" s="211"/>
      <c r="J41" s="211"/>
      <c r="K41" s="211"/>
      <c r="L41" s="213"/>
      <c r="M41" s="223"/>
      <c r="N41" s="20"/>
    </row>
    <row r="42" spans="1:14" s="47" customFormat="1" ht="18" customHeight="1" x14ac:dyDescent="0.3">
      <c r="A42" s="230"/>
      <c r="B42" s="210"/>
      <c r="C42" s="211"/>
      <c r="D42" s="211"/>
      <c r="E42" s="212"/>
      <c r="F42" s="212"/>
      <c r="G42" s="212"/>
      <c r="H42" s="211"/>
      <c r="I42" s="211"/>
      <c r="J42" s="211"/>
      <c r="K42" s="211"/>
      <c r="L42" s="213"/>
      <c r="M42" s="223"/>
      <c r="N42" s="48"/>
    </row>
    <row r="43" spans="1:14" s="47" customFormat="1" ht="18" customHeight="1" x14ac:dyDescent="0.3">
      <c r="A43" s="230"/>
      <c r="B43" s="210"/>
      <c r="C43" s="211"/>
      <c r="D43" s="211"/>
      <c r="E43" s="212"/>
      <c r="F43" s="212"/>
      <c r="G43" s="212"/>
      <c r="H43" s="211"/>
      <c r="I43" s="211"/>
      <c r="J43" s="211"/>
      <c r="K43" s="211"/>
      <c r="L43" s="213"/>
      <c r="M43" s="223"/>
      <c r="N43" s="48"/>
    </row>
    <row r="44" spans="1:14" s="47" customFormat="1" ht="18" customHeight="1" x14ac:dyDescent="0.3">
      <c r="A44" s="230"/>
      <c r="B44" s="57"/>
      <c r="C44" s="211"/>
      <c r="D44" s="211"/>
      <c r="E44" s="212"/>
      <c r="F44" s="212"/>
      <c r="G44" s="212"/>
      <c r="H44" s="211"/>
      <c r="I44" s="211"/>
      <c r="J44" s="211"/>
      <c r="K44" s="211"/>
      <c r="L44" s="213"/>
      <c r="M44" s="223"/>
      <c r="N44" s="48"/>
    </row>
    <row r="45" spans="1:14" s="47" customFormat="1" ht="18" customHeight="1" x14ac:dyDescent="0.3">
      <c r="A45" s="230"/>
      <c r="B45" s="58"/>
      <c r="C45" s="211"/>
      <c r="D45" s="211"/>
      <c r="E45" s="212"/>
      <c r="F45" s="212"/>
      <c r="G45" s="212"/>
      <c r="H45" s="211"/>
      <c r="I45" s="211"/>
      <c r="J45" s="211"/>
      <c r="K45" s="211"/>
      <c r="L45" s="213"/>
      <c r="M45" s="223"/>
      <c r="N45" s="48"/>
    </row>
    <row r="46" spans="1:14" s="47" customFormat="1" ht="18" customHeight="1" x14ac:dyDescent="0.3">
      <c r="A46" s="230"/>
      <c r="B46" s="210"/>
      <c r="C46" s="211"/>
      <c r="D46" s="211"/>
      <c r="E46" s="212"/>
      <c r="F46" s="212"/>
      <c r="G46" s="212"/>
      <c r="H46" s="211"/>
      <c r="I46" s="211"/>
      <c r="J46" s="211"/>
      <c r="K46" s="211"/>
      <c r="L46" s="213"/>
      <c r="M46" s="223"/>
      <c r="N46" s="48"/>
    </row>
    <row r="47" spans="1:14" ht="15.95" customHeight="1" x14ac:dyDescent="0.3">
      <c r="A47" s="230"/>
      <c r="B47" s="214"/>
      <c r="C47" s="215"/>
      <c r="D47" s="215"/>
      <c r="E47" s="215"/>
      <c r="F47" s="215"/>
      <c r="G47" s="215"/>
      <c r="H47" s="215"/>
      <c r="I47" s="215"/>
      <c r="J47" s="215"/>
      <c r="K47" s="215"/>
      <c r="L47" s="215"/>
      <c r="M47" s="223"/>
      <c r="N47" s="20"/>
    </row>
    <row r="48" spans="1:14" ht="15.95" customHeight="1" x14ac:dyDescent="0.3">
      <c r="A48" s="241"/>
      <c r="B48" s="242"/>
      <c r="C48" s="242"/>
      <c r="D48" s="242"/>
      <c r="E48" s="242"/>
      <c r="F48" s="242"/>
      <c r="G48" s="242"/>
      <c r="H48" s="223"/>
      <c r="I48" s="223"/>
      <c r="J48" s="223"/>
      <c r="K48" s="223"/>
      <c r="L48" s="223"/>
      <c r="M48" s="223"/>
      <c r="N48" s="20"/>
    </row>
    <row r="49" spans="1:14" s="65" customFormat="1" ht="15.95" customHeight="1" x14ac:dyDescent="0.3">
      <c r="A49" s="243"/>
      <c r="B49" s="249"/>
      <c r="C49" s="245"/>
      <c r="D49" s="245"/>
      <c r="E49" s="245"/>
      <c r="F49" s="245"/>
      <c r="G49" s="245"/>
      <c r="H49" s="245"/>
      <c r="I49" s="245"/>
      <c r="J49" s="245"/>
      <c r="K49" s="245"/>
      <c r="L49" s="245"/>
      <c r="M49" s="245"/>
    </row>
    <row r="50" spans="1:14" ht="15.95" customHeight="1" x14ac:dyDescent="0.3">
      <c r="A50" s="246"/>
      <c r="B50" s="223"/>
      <c r="C50" s="223"/>
      <c r="D50" s="223"/>
      <c r="E50" s="223"/>
      <c r="F50" s="223"/>
      <c r="G50" s="223"/>
      <c r="H50" s="223"/>
      <c r="I50" s="223"/>
      <c r="J50" s="223"/>
      <c r="K50" s="223"/>
      <c r="L50" s="223"/>
      <c r="M50" s="223"/>
      <c r="N50" s="20"/>
    </row>
    <row r="51" spans="1:14" ht="15.95" customHeight="1" x14ac:dyDescent="0.3">
      <c r="A51" s="230"/>
      <c r="B51" s="223"/>
      <c r="C51" s="223"/>
      <c r="D51" s="223"/>
      <c r="E51" s="223"/>
      <c r="F51" s="223"/>
      <c r="G51" s="223"/>
      <c r="H51" s="223"/>
      <c r="I51" s="223"/>
      <c r="J51" s="223"/>
      <c r="K51" s="223"/>
      <c r="L51" s="223"/>
      <c r="M51" s="223"/>
      <c r="N51" s="20"/>
    </row>
    <row r="52" spans="1:14" ht="15.95" customHeight="1" x14ac:dyDescent="0.3">
      <c r="B52" s="20"/>
      <c r="C52" s="20"/>
      <c r="D52" s="20"/>
      <c r="E52" s="20"/>
      <c r="F52" s="20"/>
      <c r="G52" s="20"/>
      <c r="H52" s="20"/>
      <c r="I52" s="20"/>
      <c r="J52" s="20"/>
      <c r="K52" s="20"/>
      <c r="L52" s="20"/>
      <c r="M52" s="20"/>
      <c r="N52" s="20"/>
    </row>
    <row r="53" spans="1:14" ht="15.95" customHeight="1" x14ac:dyDescent="0.3">
      <c r="C53" s="67"/>
      <c r="D53" s="20"/>
      <c r="E53" s="20"/>
      <c r="F53" s="20"/>
      <c r="G53" s="20"/>
      <c r="H53" s="20"/>
      <c r="I53" s="20"/>
      <c r="J53" s="20"/>
      <c r="K53" s="20"/>
      <c r="L53" s="20"/>
      <c r="M53" s="20"/>
      <c r="N53" s="20"/>
    </row>
    <row r="54" spans="1:14" ht="15.95" customHeight="1" x14ac:dyDescent="0.3">
      <c r="C54" s="68"/>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3">
      <c r="B56" s="20"/>
      <c r="C56" s="20"/>
      <c r="D56" s="20"/>
      <c r="E56" s="20"/>
      <c r="F56" s="20"/>
      <c r="G56" s="20"/>
      <c r="H56" s="20"/>
      <c r="I56" s="20"/>
      <c r="J56" s="20"/>
      <c r="K56" s="20"/>
      <c r="L56" s="20"/>
      <c r="M56" s="20"/>
      <c r="N56" s="20"/>
    </row>
    <row r="57" spans="1:14" ht="15.95" customHeight="1" x14ac:dyDescent="0.25"/>
  </sheetData>
  <mergeCells count="14">
    <mergeCell ref="A8:A11"/>
    <mergeCell ref="I8:J8"/>
    <mergeCell ref="B9:B10"/>
    <mergeCell ref="C9:C10"/>
    <mergeCell ref="D9:D10"/>
    <mergeCell ref="E9:E10"/>
    <mergeCell ref="F9:G9"/>
    <mergeCell ref="H9:H10"/>
    <mergeCell ref="I9:J9"/>
    <mergeCell ref="K9:K10"/>
    <mergeCell ref="L9:L10"/>
    <mergeCell ref="B20:B21"/>
    <mergeCell ref="K20:K21"/>
    <mergeCell ref="L20:L21"/>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70" zoomScaleNormal="70" workbookViewId="0">
      <selection activeCell="F28" sqref="F28"/>
    </sheetView>
  </sheetViews>
  <sheetFormatPr baseColWidth="10" defaultRowHeight="15" x14ac:dyDescent="0.25"/>
  <cols>
    <col min="1" max="1" width="13" customWidth="1"/>
    <col min="2" max="2" width="54"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223</v>
      </c>
      <c r="C4" s="7"/>
      <c r="D4" s="7"/>
      <c r="E4" s="7"/>
      <c r="F4" s="7"/>
      <c r="G4" s="7"/>
      <c r="H4" s="7"/>
      <c r="I4" s="7"/>
      <c r="J4" s="7"/>
      <c r="K4" s="7"/>
      <c r="L4" s="8" t="s">
        <v>4</v>
      </c>
      <c r="M4" s="3"/>
      <c r="N4" s="3"/>
    </row>
    <row r="5" spans="1:14" s="2" customFormat="1" ht="20.100000000000001" customHeight="1" x14ac:dyDescent="0.3">
      <c r="A5" s="5" t="s">
        <v>5</v>
      </c>
      <c r="B5" s="6">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SUM(L12:L16)</f>
        <v>756352</v>
      </c>
      <c r="M11" s="20"/>
      <c r="N11" s="20"/>
    </row>
    <row r="12" spans="1:14" ht="18" customHeight="1" x14ac:dyDescent="0.3">
      <c r="A12" s="21"/>
      <c r="B12" s="22" t="s">
        <v>224</v>
      </c>
      <c r="C12" s="23" t="s">
        <v>225</v>
      </c>
      <c r="D12" s="23" t="s">
        <v>48</v>
      </c>
      <c r="E12" s="24"/>
      <c r="F12" s="24"/>
      <c r="G12" s="24"/>
      <c r="H12" s="23">
        <v>0</v>
      </c>
      <c r="I12" s="23">
        <v>126</v>
      </c>
      <c r="J12" s="23">
        <v>180</v>
      </c>
      <c r="K12" s="23" t="s">
        <v>226</v>
      </c>
      <c r="L12" s="89">
        <f>668152-L13</f>
        <v>601072</v>
      </c>
      <c r="M12" s="20"/>
      <c r="N12" s="20"/>
    </row>
    <row r="13" spans="1:14" ht="18" customHeight="1" x14ac:dyDescent="0.3">
      <c r="B13" s="22" t="s">
        <v>227</v>
      </c>
      <c r="C13" s="23" t="s">
        <v>228</v>
      </c>
      <c r="D13" s="23" t="s">
        <v>229</v>
      </c>
      <c r="E13" s="24"/>
      <c r="F13" s="24"/>
      <c r="G13" s="24"/>
      <c r="H13" s="23">
        <v>250</v>
      </c>
      <c r="I13" s="23"/>
      <c r="J13" s="23"/>
      <c r="K13" s="23" t="s">
        <v>226</v>
      </c>
      <c r="L13" s="89">
        <v>67080</v>
      </c>
      <c r="M13" s="20"/>
      <c r="N13" s="20"/>
    </row>
    <row r="14" spans="1:14" ht="18" customHeight="1" x14ac:dyDescent="0.3">
      <c r="B14" s="22" t="s">
        <v>230</v>
      </c>
      <c r="C14" s="23" t="s">
        <v>231</v>
      </c>
      <c r="D14" s="23" t="s">
        <v>229</v>
      </c>
      <c r="E14" s="24"/>
      <c r="F14" s="24"/>
      <c r="G14" s="24"/>
      <c r="H14" s="23">
        <v>5400</v>
      </c>
      <c r="I14" s="23"/>
      <c r="J14" s="23"/>
      <c r="K14" s="23" t="s">
        <v>226</v>
      </c>
      <c r="L14" s="89">
        <v>32400</v>
      </c>
      <c r="M14" s="20"/>
      <c r="N14" s="20"/>
    </row>
    <row r="15" spans="1:14" ht="18" customHeight="1" x14ac:dyDescent="0.3">
      <c r="B15" s="22" t="s">
        <v>232</v>
      </c>
      <c r="C15" s="23" t="s">
        <v>233</v>
      </c>
      <c r="D15" s="23" t="s">
        <v>229</v>
      </c>
      <c r="E15" s="24"/>
      <c r="F15" s="24"/>
      <c r="G15" s="24"/>
      <c r="H15" s="23">
        <v>8</v>
      </c>
      <c r="I15" s="23"/>
      <c r="J15" s="23"/>
      <c r="K15" s="23" t="s">
        <v>226</v>
      </c>
      <c r="L15" s="25">
        <v>8000</v>
      </c>
      <c r="M15" s="20"/>
      <c r="N15" s="20"/>
    </row>
    <row r="16" spans="1:14" ht="18" customHeight="1" x14ac:dyDescent="0.3">
      <c r="B16" s="22" t="s">
        <v>234</v>
      </c>
      <c r="C16" s="23" t="s">
        <v>235</v>
      </c>
      <c r="D16" s="23" t="s">
        <v>236</v>
      </c>
      <c r="E16" s="24"/>
      <c r="F16" s="24"/>
      <c r="G16" s="24"/>
      <c r="H16" s="23">
        <v>0</v>
      </c>
      <c r="I16" s="23">
        <v>1000</v>
      </c>
      <c r="J16" s="23">
        <v>2700</v>
      </c>
      <c r="K16" s="23" t="s">
        <v>226</v>
      </c>
      <c r="L16" s="25">
        <v>47800</v>
      </c>
      <c r="M16" s="20"/>
      <c r="N16" s="20"/>
    </row>
    <row r="17" spans="2:14" s="2" customFormat="1" ht="18" customHeight="1" x14ac:dyDescent="0.3">
      <c r="B17" s="26" t="s">
        <v>27</v>
      </c>
      <c r="C17" s="27"/>
      <c r="D17" s="27"/>
      <c r="E17" s="28"/>
      <c r="F17" s="28"/>
      <c r="G17" s="28"/>
      <c r="H17" s="27"/>
      <c r="I17" s="27"/>
      <c r="J17" s="27"/>
      <c r="K17" s="27"/>
      <c r="L17" s="29">
        <f>SUM(L18:L19)</f>
        <v>0</v>
      </c>
      <c r="M17" s="3"/>
      <c r="N17" s="3"/>
    </row>
    <row r="18" spans="2:14" s="2" customFormat="1" ht="18" customHeight="1" x14ac:dyDescent="0.3">
      <c r="B18" s="22"/>
      <c r="C18" s="30"/>
      <c r="D18" s="30"/>
      <c r="E18" s="31"/>
      <c r="F18" s="31"/>
      <c r="G18" s="31"/>
      <c r="H18" s="30"/>
      <c r="I18" s="30"/>
      <c r="J18" s="30"/>
      <c r="K18" s="30"/>
      <c r="L18" s="32"/>
      <c r="M18" s="3"/>
      <c r="N18" s="3"/>
    </row>
    <row r="19" spans="2:14" s="2" customFormat="1" ht="18" customHeight="1" x14ac:dyDescent="0.3">
      <c r="B19" s="22"/>
      <c r="C19" s="30"/>
      <c r="D19" s="30"/>
      <c r="E19" s="31"/>
      <c r="F19" s="31"/>
      <c r="G19" s="31"/>
      <c r="H19" s="30"/>
      <c r="I19" s="30"/>
      <c r="J19" s="30"/>
      <c r="K19" s="30"/>
      <c r="L19" s="32"/>
      <c r="M19" s="3"/>
      <c r="N19" s="3"/>
    </row>
    <row r="20" spans="2:14" ht="18" customHeight="1" x14ac:dyDescent="0.3">
      <c r="B20" s="16" t="s">
        <v>28</v>
      </c>
      <c r="C20" s="17"/>
      <c r="D20" s="17"/>
      <c r="E20" s="18"/>
      <c r="F20" s="18"/>
      <c r="G20" s="18"/>
      <c r="H20" s="17"/>
      <c r="I20" s="17"/>
      <c r="J20" s="17"/>
      <c r="K20" s="17"/>
      <c r="L20" s="19">
        <f>SUM(L21:L25)</f>
        <v>1591600</v>
      </c>
      <c r="M20" s="20"/>
      <c r="N20" s="20"/>
    </row>
    <row r="21" spans="2:14" ht="18" customHeight="1" x14ac:dyDescent="0.3">
      <c r="B21" s="33" t="s">
        <v>237</v>
      </c>
      <c r="C21" s="23" t="s">
        <v>238</v>
      </c>
      <c r="D21" s="23" t="s">
        <v>239</v>
      </c>
      <c r="E21" s="24"/>
      <c r="F21" s="24"/>
      <c r="G21" s="24"/>
      <c r="H21" s="23">
        <v>12000</v>
      </c>
      <c r="I21" s="23"/>
      <c r="J21" s="23"/>
      <c r="K21" s="23" t="s">
        <v>240</v>
      </c>
      <c r="L21" s="25">
        <v>48000</v>
      </c>
      <c r="M21" s="20"/>
      <c r="N21" s="20"/>
    </row>
    <row r="22" spans="2:14" ht="18" customHeight="1" x14ac:dyDescent="0.3">
      <c r="B22" s="22" t="s">
        <v>241</v>
      </c>
      <c r="C22" s="23" t="s">
        <v>238</v>
      </c>
      <c r="D22" s="23" t="s">
        <v>239</v>
      </c>
      <c r="E22" s="24"/>
      <c r="F22" s="24"/>
      <c r="G22" s="24"/>
      <c r="H22" s="23">
        <v>500</v>
      </c>
      <c r="I22" s="23"/>
      <c r="J22" s="23"/>
      <c r="K22" s="23" t="s">
        <v>242</v>
      </c>
      <c r="L22" s="34">
        <v>7000</v>
      </c>
      <c r="M22" s="20"/>
      <c r="N22" s="20"/>
    </row>
    <row r="23" spans="2:14" ht="18" customHeight="1" x14ac:dyDescent="0.3">
      <c r="B23" s="88" t="s">
        <v>243</v>
      </c>
      <c r="C23" s="23" t="s">
        <v>244</v>
      </c>
      <c r="D23" s="23" t="s">
        <v>245</v>
      </c>
      <c r="E23" s="24"/>
      <c r="F23" s="24"/>
      <c r="G23" s="24"/>
      <c r="H23" s="120">
        <v>0</v>
      </c>
      <c r="I23" s="23">
        <v>50</v>
      </c>
      <c r="J23" s="23">
        <v>100</v>
      </c>
      <c r="K23" s="23" t="s">
        <v>246</v>
      </c>
      <c r="L23" s="25">
        <f>1536600-L24</f>
        <v>1065550</v>
      </c>
      <c r="M23" s="20"/>
      <c r="N23" s="20"/>
    </row>
    <row r="24" spans="2:14" ht="18" customHeight="1" x14ac:dyDescent="0.3">
      <c r="B24" s="88" t="s">
        <v>247</v>
      </c>
      <c r="C24" s="23" t="s">
        <v>248</v>
      </c>
      <c r="D24" s="23" t="s">
        <v>245</v>
      </c>
      <c r="E24" s="24"/>
      <c r="F24" s="24"/>
      <c r="G24" s="24"/>
      <c r="H24" s="23">
        <v>0</v>
      </c>
      <c r="I24" s="23">
        <v>250</v>
      </c>
      <c r="J24" s="23">
        <v>900</v>
      </c>
      <c r="K24" s="23" t="s">
        <v>246</v>
      </c>
      <c r="L24" s="25">
        <f>364550+106500</f>
        <v>471050</v>
      </c>
      <c r="M24" s="20"/>
      <c r="N24" s="20"/>
    </row>
    <row r="25" spans="2:14" ht="18" customHeight="1" x14ac:dyDescent="0.3">
      <c r="B25" s="22"/>
      <c r="C25" s="23"/>
      <c r="D25" s="23"/>
      <c r="E25" s="24"/>
      <c r="F25" s="24"/>
      <c r="G25" s="24"/>
      <c r="H25" s="23"/>
      <c r="I25" s="23"/>
      <c r="J25" s="23"/>
      <c r="K25" s="23"/>
      <c r="L25" s="34"/>
      <c r="M25" s="20"/>
      <c r="N25" s="20"/>
    </row>
    <row r="26" spans="2:14" ht="18" customHeight="1" x14ac:dyDescent="0.3">
      <c r="B26" s="16" t="s">
        <v>29</v>
      </c>
      <c r="C26" s="17"/>
      <c r="D26" s="17"/>
      <c r="E26" s="18"/>
      <c r="F26" s="18"/>
      <c r="G26" s="18"/>
      <c r="H26" s="17"/>
      <c r="I26" s="17"/>
      <c r="J26" s="17"/>
      <c r="K26" s="17"/>
      <c r="L26" s="19">
        <f>SUM(L27:L29)</f>
        <v>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22"/>
      <c r="C28" s="23"/>
      <c r="D28" s="23"/>
      <c r="E28" s="24"/>
      <c r="F28" s="24"/>
      <c r="G28" s="24"/>
      <c r="H28" s="23"/>
      <c r="I28" s="23"/>
      <c r="J28" s="23"/>
      <c r="K28" s="23"/>
      <c r="L28" s="25"/>
      <c r="M28" s="20"/>
      <c r="N28" s="20"/>
    </row>
    <row r="29" spans="2:14" ht="18" customHeight="1" x14ac:dyDescent="0.3">
      <c r="B29" s="35"/>
      <c r="C29" s="36"/>
      <c r="D29" s="36"/>
      <c r="E29" s="37"/>
      <c r="F29" s="37"/>
      <c r="G29" s="37"/>
      <c r="H29" s="36"/>
      <c r="I29" s="36"/>
      <c r="J29" s="36"/>
      <c r="K29" s="36"/>
      <c r="L29" s="38"/>
      <c r="M29" s="20"/>
      <c r="N29" s="20"/>
    </row>
    <row r="30" spans="2:14" ht="18" customHeight="1" x14ac:dyDescent="0.3">
      <c r="B30" s="16" t="s">
        <v>30</v>
      </c>
      <c r="C30" s="17"/>
      <c r="D30" s="17"/>
      <c r="E30" s="18"/>
      <c r="F30" s="18"/>
      <c r="G30" s="18"/>
      <c r="H30" s="17"/>
      <c r="I30" s="17"/>
      <c r="J30" s="17"/>
      <c r="K30" s="17"/>
      <c r="L30" s="19">
        <f>SUM(L31:L33)</f>
        <v>0</v>
      </c>
      <c r="M30" s="20"/>
      <c r="N30" s="20"/>
    </row>
    <row r="31" spans="2:14" ht="18" customHeight="1" x14ac:dyDescent="0.3">
      <c r="B31" s="22" t="s">
        <v>249</v>
      </c>
      <c r="C31" s="23"/>
      <c r="D31" s="23" t="s">
        <v>48</v>
      </c>
      <c r="E31" s="39"/>
      <c r="F31" s="24"/>
      <c r="G31" s="24"/>
      <c r="H31" s="23">
        <v>50</v>
      </c>
      <c r="I31" s="23"/>
      <c r="J31" s="23"/>
      <c r="K31" s="23" t="s">
        <v>226</v>
      </c>
      <c r="L31" s="25">
        <v>0</v>
      </c>
      <c r="M31" s="20"/>
      <c r="N31" s="20"/>
    </row>
    <row r="32" spans="2:14" ht="18" customHeight="1" x14ac:dyDescent="0.3">
      <c r="B32" s="22"/>
      <c r="C32" s="23"/>
      <c r="D32" s="23"/>
      <c r="E32" s="24"/>
      <c r="F32" s="24"/>
      <c r="G32" s="24"/>
      <c r="H32" s="23"/>
      <c r="I32" s="23"/>
      <c r="J32" s="23"/>
      <c r="K32" s="23"/>
      <c r="L32" s="25"/>
      <c r="M32" s="20"/>
      <c r="N32" s="20"/>
    </row>
    <row r="33" spans="1:14" s="2" customFormat="1" ht="18" customHeight="1" x14ac:dyDescent="0.3">
      <c r="B33" s="22"/>
      <c r="C33" s="23"/>
      <c r="D33" s="23"/>
      <c r="E33" s="24"/>
      <c r="F33" s="24"/>
      <c r="G33" s="24"/>
      <c r="H33" s="23"/>
      <c r="I33" s="23"/>
      <c r="J33" s="23"/>
      <c r="K33" s="23"/>
      <c r="L33" s="25"/>
      <c r="M33" s="3"/>
      <c r="N33" s="3"/>
    </row>
    <row r="34" spans="1:14" s="2" customFormat="1" ht="18" customHeight="1" x14ac:dyDescent="0.3">
      <c r="B34" s="26" t="s">
        <v>31</v>
      </c>
      <c r="C34" s="27"/>
      <c r="D34" s="27"/>
      <c r="E34" s="28"/>
      <c r="F34" s="28"/>
      <c r="G34" s="28"/>
      <c r="H34" s="27"/>
      <c r="I34" s="27"/>
      <c r="J34" s="27"/>
      <c r="K34" s="27"/>
      <c r="L34" s="29">
        <f>SUM(L35:L36)</f>
        <v>10000</v>
      </c>
      <c r="M34" s="3"/>
      <c r="N34" s="3"/>
    </row>
    <row r="35" spans="1:14" s="40" customFormat="1" ht="18" customHeight="1" x14ac:dyDescent="0.3">
      <c r="B35" s="41" t="s">
        <v>250</v>
      </c>
      <c r="C35" s="42"/>
      <c r="D35" s="42"/>
      <c r="E35" s="43"/>
      <c r="F35" s="43"/>
      <c r="G35" s="43"/>
      <c r="H35" s="42">
        <v>5000</v>
      </c>
      <c r="I35" s="42"/>
      <c r="J35" s="42"/>
      <c r="K35" s="42" t="s">
        <v>251</v>
      </c>
      <c r="L35" s="44">
        <v>10000</v>
      </c>
      <c r="M35" s="45"/>
      <c r="N35" s="45"/>
    </row>
    <row r="36" spans="1:14" ht="18" customHeight="1" x14ac:dyDescent="0.3">
      <c r="B36" s="41"/>
      <c r="C36" s="42"/>
      <c r="D36" s="42"/>
      <c r="E36" s="43"/>
      <c r="F36" s="43"/>
      <c r="G36" s="43"/>
      <c r="H36" s="42"/>
      <c r="I36" s="42"/>
      <c r="J36" s="42"/>
      <c r="K36" s="42"/>
      <c r="L36" s="44"/>
      <c r="M36" s="20"/>
      <c r="N36" s="20"/>
    </row>
    <row r="37" spans="1:14" ht="18" customHeight="1" x14ac:dyDescent="0.3">
      <c r="B37" s="16" t="s">
        <v>32</v>
      </c>
      <c r="C37" s="17"/>
      <c r="D37" s="17"/>
      <c r="E37" s="18"/>
      <c r="F37" s="18"/>
      <c r="G37" s="18"/>
      <c r="H37" s="17"/>
      <c r="I37" s="17"/>
      <c r="J37" s="17"/>
      <c r="K37" s="17"/>
      <c r="L37" s="46">
        <f>SUM(L38:L39)</f>
        <v>8870</v>
      </c>
      <c r="M37" s="20"/>
      <c r="N37" s="20"/>
    </row>
    <row r="38" spans="1:14" s="47" customFormat="1" ht="18" customHeight="1" x14ac:dyDescent="0.3">
      <c r="B38" s="35" t="s">
        <v>252</v>
      </c>
      <c r="C38" s="36" t="s">
        <v>253</v>
      </c>
      <c r="D38" s="36"/>
      <c r="E38" s="37"/>
      <c r="F38" s="37"/>
      <c r="G38" s="37"/>
      <c r="H38" s="36"/>
      <c r="I38" s="36"/>
      <c r="J38" s="36"/>
      <c r="K38" s="121"/>
      <c r="L38" s="122">
        <v>8870</v>
      </c>
      <c r="M38" s="48"/>
      <c r="N38" s="48"/>
    </row>
    <row r="39" spans="1:14" ht="18" customHeight="1" x14ac:dyDescent="0.3">
      <c r="B39" s="22"/>
      <c r="C39" s="23"/>
      <c r="D39" s="23"/>
      <c r="E39" s="24"/>
      <c r="F39" s="24"/>
      <c r="G39" s="24"/>
      <c r="H39" s="23"/>
      <c r="I39" s="23"/>
      <c r="J39" s="23"/>
      <c r="K39" s="23"/>
      <c r="L39" s="34"/>
      <c r="M39" s="48"/>
      <c r="N39" s="20"/>
    </row>
    <row r="40" spans="1:14" ht="18" customHeight="1" x14ac:dyDescent="0.3">
      <c r="B40" s="49" t="s">
        <v>38</v>
      </c>
      <c r="C40" s="50"/>
      <c r="D40" s="50"/>
      <c r="E40" s="51"/>
      <c r="F40" s="51"/>
      <c r="G40" s="51"/>
      <c r="H40" s="50"/>
      <c r="I40" s="50"/>
      <c r="J40" s="50"/>
      <c r="K40" s="50"/>
      <c r="L40" s="52">
        <f>+L11+L17+L20+L26+L30+L34+L37</f>
        <v>2366822</v>
      </c>
      <c r="M40" s="20"/>
      <c r="N40" s="20"/>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3"/>
      <c r="C42" s="54"/>
      <c r="D42" s="54"/>
      <c r="E42" s="55"/>
      <c r="F42" s="55"/>
      <c r="G42" s="55"/>
      <c r="H42" s="54"/>
      <c r="I42" s="54"/>
      <c r="J42" s="54"/>
      <c r="K42" s="54"/>
      <c r="L42" s="56"/>
      <c r="M42" s="48"/>
      <c r="N42" s="48"/>
    </row>
    <row r="43" spans="1:14" s="47" customFormat="1" ht="18" customHeight="1" x14ac:dyDescent="0.3">
      <c r="B43" s="57" t="s">
        <v>41</v>
      </c>
      <c r="C43" s="54"/>
      <c r="D43" s="54"/>
      <c r="E43" s="55"/>
      <c r="F43" s="55"/>
      <c r="G43" s="55"/>
      <c r="H43" s="54"/>
      <c r="I43" s="54"/>
      <c r="J43" s="54"/>
      <c r="K43" s="54"/>
      <c r="L43" s="56"/>
      <c r="M43" s="48"/>
      <c r="N43" s="48"/>
    </row>
    <row r="44" spans="1:14" s="47" customFormat="1" ht="18" customHeight="1" x14ac:dyDescent="0.3">
      <c r="B44" s="58" t="s">
        <v>42</v>
      </c>
      <c r="C44" s="54"/>
      <c r="D44" s="54"/>
      <c r="E44" s="55"/>
      <c r="F44" s="55"/>
      <c r="G44" s="55"/>
      <c r="H44" s="54"/>
      <c r="I44" s="54"/>
      <c r="J44" s="54"/>
      <c r="K44" s="54"/>
      <c r="L44" s="56"/>
      <c r="M44" s="48"/>
      <c r="N44" s="48"/>
    </row>
    <row r="45" spans="1:14" s="47" customFormat="1" ht="18" customHeight="1" x14ac:dyDescent="0.3">
      <c r="B45" s="53"/>
      <c r="C45" s="54"/>
      <c r="D45" s="54"/>
      <c r="E45" s="55"/>
      <c r="F45" s="55"/>
      <c r="G45" s="55"/>
      <c r="H45" s="54"/>
      <c r="I45" s="54"/>
      <c r="J45" s="54"/>
      <c r="K45" s="54"/>
      <c r="L45" s="56"/>
      <c r="M45" s="48"/>
      <c r="N45" s="48"/>
    </row>
    <row r="46" spans="1:14" ht="15.95" customHeight="1" x14ac:dyDescent="0.3">
      <c r="B46" s="59"/>
      <c r="C46" s="60"/>
      <c r="D46" s="60"/>
      <c r="E46" s="60"/>
      <c r="F46" s="60"/>
      <c r="G46" s="60"/>
      <c r="H46" s="60"/>
      <c r="I46" s="60"/>
      <c r="J46" s="60"/>
      <c r="K46" s="60"/>
      <c r="L46" s="60"/>
      <c r="M46" s="20"/>
      <c r="N46" s="20"/>
    </row>
    <row r="47" spans="1:14" ht="15.95" customHeight="1" x14ac:dyDescent="0.3">
      <c r="A47" s="61" t="s">
        <v>43</v>
      </c>
      <c r="B47" s="62" t="s">
        <v>44</v>
      </c>
      <c r="C47" s="62"/>
      <c r="D47" s="62"/>
      <c r="E47" s="62"/>
      <c r="F47" s="62"/>
      <c r="G47" s="62"/>
      <c r="H47" s="20"/>
      <c r="I47" s="20"/>
      <c r="J47" s="20"/>
      <c r="K47" s="20"/>
      <c r="L47" s="20"/>
      <c r="M47" s="20"/>
      <c r="N47" s="20"/>
    </row>
    <row r="48" spans="1:14" s="65" customFormat="1" ht="15.95" customHeight="1" x14ac:dyDescent="0.3">
      <c r="A48" s="63"/>
      <c r="B48" s="69" t="s">
        <v>45</v>
      </c>
    </row>
    <row r="49" spans="1:14" ht="15.95" customHeight="1" x14ac:dyDescent="0.3">
      <c r="A49" s="66"/>
      <c r="B49" s="20"/>
      <c r="C49" s="20"/>
      <c r="D49" s="20"/>
      <c r="E49" s="20"/>
      <c r="F49" s="20"/>
      <c r="G49" s="20"/>
      <c r="H49" s="20"/>
      <c r="I49" s="20"/>
      <c r="J49" s="20"/>
      <c r="K49" s="20"/>
      <c r="L49" s="20"/>
      <c r="M49" s="20"/>
      <c r="N49" s="20"/>
    </row>
    <row r="50" spans="1:14" ht="15.95" customHeight="1" x14ac:dyDescent="0.3">
      <c r="B50" s="20"/>
      <c r="C50" s="20"/>
      <c r="D50" s="20"/>
      <c r="E50" s="20"/>
      <c r="F50" s="20"/>
      <c r="G50" s="20"/>
      <c r="H50" s="20"/>
      <c r="I50" s="20"/>
      <c r="J50" s="20"/>
      <c r="K50" s="20"/>
      <c r="L50" s="20"/>
      <c r="M50" s="20"/>
      <c r="N50" s="20"/>
    </row>
    <row r="51" spans="1:14" ht="15.95" customHeight="1" x14ac:dyDescent="0.3">
      <c r="B51" s="20"/>
      <c r="C51" s="20"/>
      <c r="D51" s="20"/>
      <c r="E51" s="20"/>
      <c r="F51" s="20"/>
      <c r="G51" s="20"/>
      <c r="H51" s="20"/>
      <c r="I51" s="20"/>
      <c r="J51" s="20"/>
      <c r="K51" s="20"/>
      <c r="L51" s="20"/>
      <c r="M51" s="20"/>
      <c r="N51" s="20"/>
    </row>
    <row r="52" spans="1:14" ht="15.95" customHeight="1" x14ac:dyDescent="0.3">
      <c r="C52" s="67"/>
      <c r="D52" s="20"/>
      <c r="E52" s="20"/>
      <c r="F52" s="20"/>
      <c r="G52" s="20"/>
      <c r="H52" s="20"/>
      <c r="I52" s="20"/>
      <c r="J52" s="20"/>
      <c r="K52" s="20"/>
      <c r="L52" s="20"/>
      <c r="M52" s="20"/>
      <c r="N52" s="20"/>
    </row>
    <row r="53" spans="1:14" ht="15.95" customHeight="1" x14ac:dyDescent="0.3">
      <c r="C53" s="68"/>
      <c r="D53" s="20"/>
      <c r="E53" s="20"/>
      <c r="F53" s="20"/>
      <c r="G53" s="20"/>
      <c r="H53" s="20"/>
      <c r="I53" s="20"/>
      <c r="J53" s="20"/>
      <c r="K53" s="20"/>
      <c r="L53" s="20"/>
      <c r="M53" s="20"/>
      <c r="N53" s="20"/>
    </row>
    <row r="54" spans="1:14" ht="15.95" customHeight="1" x14ac:dyDescent="0.3">
      <c r="B54" s="20"/>
      <c r="C54" s="20"/>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8" r:id="rId1"/>
  </hyperlinks>
  <printOptions horizontalCentered="1"/>
  <pageMargins left="0" right="0" top="0.55118110236220474" bottom="0.15748031496062992" header="0.11811023622047245" footer="0.11811023622047245"/>
  <pageSetup paperSize="9" scale="59"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70" zoomScaleNormal="70" workbookViewId="0">
      <selection activeCell="L38" sqref="L38"/>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254</v>
      </c>
      <c r="C4" s="7"/>
      <c r="D4" s="7"/>
      <c r="E4" s="7"/>
      <c r="F4" s="7"/>
      <c r="G4" s="7"/>
      <c r="H4" s="7"/>
      <c r="I4" s="7"/>
      <c r="J4" s="7"/>
      <c r="K4" s="7"/>
      <c r="L4" s="8" t="s">
        <v>4</v>
      </c>
      <c r="M4" s="3"/>
      <c r="N4" s="3"/>
    </row>
    <row r="5" spans="1:14" s="2" customFormat="1" ht="20.100000000000001" customHeight="1" x14ac:dyDescent="0.3">
      <c r="A5" s="5" t="s">
        <v>5</v>
      </c>
      <c r="B5" s="6">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385814.19999999995</v>
      </c>
      <c r="M11" s="20"/>
      <c r="N11" s="20"/>
    </row>
    <row r="12" spans="1:14" ht="18" customHeight="1" x14ac:dyDescent="0.3">
      <c r="A12" s="21"/>
      <c r="B12" s="22" t="s">
        <v>82</v>
      </c>
      <c r="C12" s="107" t="s">
        <v>255</v>
      </c>
      <c r="D12" s="23" t="s">
        <v>37</v>
      </c>
      <c r="E12" s="24" t="s">
        <v>256</v>
      </c>
      <c r="F12" s="24"/>
      <c r="G12" s="24"/>
      <c r="H12" s="23"/>
      <c r="I12" s="23"/>
      <c r="J12" s="23"/>
      <c r="K12" s="23" t="s">
        <v>257</v>
      </c>
      <c r="L12" s="25">
        <v>210460.79999999999</v>
      </c>
      <c r="M12" s="20"/>
      <c r="N12" s="20"/>
    </row>
    <row r="13" spans="1:14" ht="18" customHeight="1" x14ac:dyDescent="0.3">
      <c r="B13" s="22" t="s">
        <v>258</v>
      </c>
      <c r="C13" s="107" t="s">
        <v>255</v>
      </c>
      <c r="D13" s="23" t="s">
        <v>37</v>
      </c>
      <c r="E13" s="24" t="s">
        <v>259</v>
      </c>
      <c r="F13" s="24"/>
      <c r="G13" s="24"/>
      <c r="H13" s="23"/>
      <c r="I13" s="23"/>
      <c r="J13" s="23"/>
      <c r="K13" s="23" t="s">
        <v>257</v>
      </c>
      <c r="L13" s="25">
        <v>175353.4</v>
      </c>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SUM(L37:L37)</f>
        <v>93595.6</v>
      </c>
      <c r="M36" s="20"/>
      <c r="N36" s="20"/>
    </row>
    <row r="37" spans="1:14" ht="18" customHeight="1" x14ac:dyDescent="0.3">
      <c r="B37" s="22" t="s">
        <v>260</v>
      </c>
      <c r="C37" s="107" t="s">
        <v>261</v>
      </c>
      <c r="D37" s="23" t="s">
        <v>262</v>
      </c>
      <c r="E37" s="24"/>
      <c r="F37" s="24"/>
      <c r="G37" s="24"/>
      <c r="H37" s="23"/>
      <c r="I37" s="23"/>
      <c r="J37" s="23"/>
      <c r="K37" s="123" t="s">
        <v>263</v>
      </c>
      <c r="L37" s="34">
        <v>93595.6</v>
      </c>
      <c r="M37" s="48"/>
      <c r="N37" s="20"/>
    </row>
    <row r="38" spans="1:14" ht="18" customHeight="1" x14ac:dyDescent="0.3">
      <c r="B38" s="49" t="s">
        <v>38</v>
      </c>
      <c r="C38" s="50"/>
      <c r="D38" s="50"/>
      <c r="E38" s="51"/>
      <c r="F38" s="51"/>
      <c r="G38" s="51"/>
      <c r="H38" s="50"/>
      <c r="I38" s="50"/>
      <c r="J38" s="50"/>
      <c r="K38" s="50"/>
      <c r="L38" s="52">
        <f>+L11+L16+L19+L25+L29+L33+L36</f>
        <v>479409.79999999993</v>
      </c>
      <c r="M38" s="20"/>
      <c r="N38" s="20"/>
    </row>
    <row r="39" spans="1:14" s="47" customFormat="1" ht="18" customHeight="1" x14ac:dyDescent="0.3">
      <c r="B39" s="53"/>
      <c r="C39" s="54"/>
      <c r="D39" s="54"/>
      <c r="E39" s="55"/>
      <c r="F39" s="55"/>
      <c r="G39" s="55"/>
      <c r="H39" s="54"/>
      <c r="I39" s="54"/>
      <c r="J39" s="54"/>
      <c r="K39" s="54"/>
      <c r="L39" s="56"/>
      <c r="M39" s="48"/>
      <c r="N39" s="48"/>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7" t="s">
        <v>41</v>
      </c>
      <c r="C41" s="54"/>
      <c r="D41" s="54"/>
      <c r="E41" s="55"/>
      <c r="F41" s="55"/>
      <c r="G41" s="55"/>
      <c r="H41" s="54"/>
      <c r="I41" s="54"/>
      <c r="J41" s="54"/>
      <c r="K41" s="54"/>
      <c r="L41" s="56"/>
      <c r="M41" s="48"/>
      <c r="N41" s="48"/>
    </row>
    <row r="42" spans="1:14" s="47" customFormat="1" ht="18" customHeight="1" x14ac:dyDescent="0.3">
      <c r="B42" s="58" t="s">
        <v>42</v>
      </c>
      <c r="C42" s="54"/>
      <c r="D42" s="54"/>
      <c r="E42" s="55"/>
      <c r="F42" s="55"/>
      <c r="G42" s="55"/>
      <c r="H42" s="54"/>
      <c r="I42" s="54"/>
      <c r="J42" s="54"/>
      <c r="K42" s="54"/>
      <c r="L42" s="56"/>
      <c r="M42" s="48"/>
      <c r="N42" s="48"/>
    </row>
    <row r="43" spans="1:14" s="47" customFormat="1" ht="18" customHeight="1" x14ac:dyDescent="0.3">
      <c r="B43" s="53"/>
      <c r="C43" s="54"/>
      <c r="D43" s="54"/>
      <c r="E43" s="55"/>
      <c r="F43" s="55"/>
      <c r="G43" s="55"/>
      <c r="H43" s="54"/>
      <c r="I43" s="54"/>
      <c r="J43" s="54"/>
      <c r="K43" s="54"/>
      <c r="L43" s="56"/>
      <c r="M43" s="48"/>
      <c r="N43" s="48"/>
    </row>
    <row r="44" spans="1:14" ht="15.95" customHeight="1" x14ac:dyDescent="0.3">
      <c r="B44" s="59"/>
      <c r="C44" s="60"/>
      <c r="D44" s="60"/>
      <c r="E44" s="60"/>
      <c r="F44" s="60"/>
      <c r="G44" s="60"/>
      <c r="H44" s="60"/>
      <c r="I44" s="60"/>
      <c r="J44" s="60"/>
      <c r="K44" s="60"/>
      <c r="L44" s="60"/>
      <c r="M44" s="20"/>
      <c r="N44" s="20"/>
    </row>
    <row r="45" spans="1:14" ht="15.95" customHeight="1" x14ac:dyDescent="0.3">
      <c r="A45" s="61" t="s">
        <v>43</v>
      </c>
      <c r="B45" s="62" t="s">
        <v>44</v>
      </c>
      <c r="C45" s="62"/>
      <c r="D45" s="62"/>
      <c r="E45" s="62"/>
      <c r="F45" s="62"/>
      <c r="G45" s="62"/>
      <c r="H45" s="20"/>
      <c r="I45" s="20"/>
      <c r="J45" s="20"/>
      <c r="K45" s="20"/>
      <c r="L45" s="20"/>
      <c r="M45" s="20"/>
      <c r="N45" s="20"/>
    </row>
    <row r="46" spans="1:14" s="65" customFormat="1" ht="15.95" customHeight="1" x14ac:dyDescent="0.3">
      <c r="A46" s="63"/>
      <c r="B46" s="69" t="s">
        <v>45</v>
      </c>
    </row>
    <row r="47" spans="1:14" ht="15.95" customHeight="1" x14ac:dyDescent="0.3">
      <c r="A47" s="66"/>
      <c r="B47" s="20"/>
      <c r="C47" s="20"/>
      <c r="D47" s="20"/>
      <c r="E47" s="20"/>
      <c r="F47" s="20"/>
      <c r="G47" s="20"/>
      <c r="H47" s="20"/>
      <c r="I47" s="20"/>
      <c r="J47" s="20"/>
      <c r="K47" s="20"/>
      <c r="L47" s="20"/>
      <c r="M47" s="20"/>
      <c r="N47" s="20"/>
    </row>
    <row r="48" spans="1:14" ht="15.95" customHeight="1" x14ac:dyDescent="0.3">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C50" s="67"/>
      <c r="D50" s="20"/>
      <c r="E50" s="20"/>
      <c r="F50" s="20"/>
      <c r="G50" s="20"/>
      <c r="H50" s="20"/>
      <c r="I50" s="20"/>
      <c r="J50" s="20"/>
      <c r="K50" s="20"/>
      <c r="L50" s="20"/>
      <c r="M50" s="20"/>
      <c r="N50" s="20"/>
    </row>
    <row r="51" spans="2:14" ht="15.95" customHeight="1" x14ac:dyDescent="0.3">
      <c r="C51" s="68"/>
      <c r="D51" s="20"/>
      <c r="E51" s="20"/>
      <c r="F51" s="20"/>
      <c r="G51" s="20"/>
      <c r="H51" s="20"/>
      <c r="I51" s="20"/>
      <c r="J51" s="20"/>
      <c r="K51" s="20"/>
      <c r="L51" s="20"/>
      <c r="M51" s="20"/>
      <c r="N51" s="20"/>
    </row>
    <row r="52" spans="2:14" ht="15.95" customHeight="1" x14ac:dyDescent="0.3">
      <c r="B52" s="20"/>
      <c r="C52" s="20"/>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6" r:id="rId1"/>
  </hyperlinks>
  <printOptions horizontalCentered="1"/>
  <pageMargins left="0" right="0" top="0.55118110236220474" bottom="0.15748031496062992" header="0.11811023622047245" footer="0.11811023622047245"/>
  <pageSetup paperSize="9" scale="59"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zoomScale="70" zoomScaleNormal="70" workbookViewId="0">
      <selection activeCell="B2" sqref="B2"/>
    </sheetView>
  </sheetViews>
  <sheetFormatPr baseColWidth="10" defaultRowHeight="15" x14ac:dyDescent="0.25"/>
  <cols>
    <col min="1" max="1" width="13" customWidth="1"/>
    <col min="2" max="2" width="57" customWidth="1"/>
    <col min="3" max="3" width="19.85546875" customWidth="1"/>
    <col min="4" max="7" width="17.7109375" customWidth="1"/>
    <col min="8" max="8" width="19.42578125" customWidth="1"/>
    <col min="9" max="10" width="17.7109375" customWidth="1"/>
    <col min="11" max="11" width="28.85546875" bestFit="1"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203"/>
      <c r="B1" s="216"/>
      <c r="C1" s="217"/>
      <c r="D1" s="217"/>
      <c r="E1" s="217"/>
      <c r="F1" s="217"/>
      <c r="G1" s="217"/>
      <c r="H1" s="217"/>
      <c r="I1" s="217"/>
      <c r="J1" s="217"/>
      <c r="K1" s="217"/>
      <c r="L1" s="217"/>
      <c r="M1" s="3"/>
      <c r="N1" s="3"/>
    </row>
    <row r="2" spans="1:14" s="2" customFormat="1" ht="18" customHeight="1" x14ac:dyDescent="0.3">
      <c r="A2" s="204"/>
      <c r="B2" s="216"/>
      <c r="C2" s="217"/>
      <c r="D2" s="217"/>
      <c r="E2" s="217"/>
      <c r="F2" s="217"/>
      <c r="G2" s="217"/>
      <c r="H2" s="217"/>
      <c r="I2" s="217"/>
      <c r="J2" s="217"/>
      <c r="K2" s="217"/>
      <c r="L2" s="217"/>
      <c r="M2" s="3"/>
      <c r="N2" s="3"/>
    </row>
    <row r="3" spans="1:14" s="2" customFormat="1" ht="15.95" customHeight="1" x14ac:dyDescent="0.3">
      <c r="A3" s="204"/>
      <c r="B3" s="216"/>
      <c r="C3" s="217"/>
      <c r="D3" s="217"/>
      <c r="E3" s="217"/>
      <c r="F3" s="217"/>
      <c r="G3" s="217"/>
      <c r="H3" s="217"/>
      <c r="I3" s="217"/>
      <c r="J3" s="217"/>
      <c r="K3" s="217"/>
      <c r="L3" s="217"/>
      <c r="M3" s="3"/>
      <c r="N3" s="3"/>
    </row>
    <row r="4" spans="1:14" s="2" customFormat="1" ht="20.100000000000001" customHeight="1" x14ac:dyDescent="0.3">
      <c r="A4" s="218"/>
      <c r="B4" s="216"/>
      <c r="C4" s="205"/>
      <c r="D4" s="205"/>
      <c r="E4" s="205"/>
      <c r="F4" s="205"/>
      <c r="G4" s="205"/>
      <c r="H4" s="205"/>
      <c r="I4" s="205"/>
      <c r="J4" s="205"/>
      <c r="K4" s="205"/>
      <c r="L4" s="206"/>
      <c r="M4" s="3"/>
      <c r="N4" s="3"/>
    </row>
    <row r="5" spans="1:14" s="2" customFormat="1" ht="20.100000000000001" customHeight="1" x14ac:dyDescent="0.3">
      <c r="A5" s="218"/>
      <c r="B5" s="216"/>
      <c r="C5" s="205"/>
      <c r="D5" s="205"/>
      <c r="E5" s="205"/>
      <c r="F5" s="205"/>
      <c r="G5" s="205"/>
      <c r="H5" s="205"/>
      <c r="I5" s="205"/>
      <c r="J5" s="205"/>
      <c r="K5" s="205"/>
      <c r="L5" s="205"/>
      <c r="M5" s="3"/>
      <c r="N5" s="3"/>
    </row>
    <row r="6" spans="1:14" s="2" customFormat="1" ht="15.95" customHeight="1" x14ac:dyDescent="0.3">
      <c r="A6" s="216"/>
      <c r="B6" s="217"/>
      <c r="C6" s="205"/>
      <c r="D6" s="205"/>
      <c r="E6" s="205"/>
      <c r="F6" s="205"/>
      <c r="G6" s="205"/>
      <c r="H6" s="205"/>
      <c r="I6" s="205"/>
      <c r="J6" s="205"/>
      <c r="K6" s="205"/>
      <c r="L6" s="205"/>
      <c r="M6" s="3"/>
      <c r="N6" s="3"/>
    </row>
    <row r="7" spans="1:14" s="2" customFormat="1" ht="15.95" customHeight="1" x14ac:dyDescent="0.3">
      <c r="A7" s="216"/>
      <c r="B7" s="207"/>
      <c r="C7" s="205"/>
      <c r="D7" s="205"/>
      <c r="E7" s="205"/>
      <c r="F7" s="205"/>
      <c r="G7" s="205"/>
      <c r="H7" s="205"/>
      <c r="I7" s="205"/>
      <c r="J7" s="205"/>
      <c r="K7" s="205"/>
      <c r="L7" s="205"/>
      <c r="M7" s="3"/>
      <c r="N7" s="3"/>
    </row>
    <row r="8" spans="1:14" s="2" customFormat="1" ht="15.95" customHeight="1" x14ac:dyDescent="0.3">
      <c r="A8" s="268"/>
      <c r="B8" s="208"/>
      <c r="C8" s="208"/>
      <c r="D8" s="208"/>
      <c r="E8" s="208"/>
      <c r="F8" s="209"/>
      <c r="G8" s="209"/>
      <c r="H8" s="208"/>
      <c r="I8" s="269"/>
      <c r="J8" s="269"/>
      <c r="K8" s="208"/>
      <c r="L8" s="208"/>
      <c r="M8" s="3"/>
      <c r="N8" s="3"/>
    </row>
    <row r="9" spans="1:14" s="14" customFormat="1" ht="18.75" customHeight="1" x14ac:dyDescent="0.3">
      <c r="A9" s="268"/>
      <c r="B9" s="267"/>
      <c r="C9" s="266"/>
      <c r="D9" s="266"/>
      <c r="E9" s="266"/>
      <c r="F9" s="266"/>
      <c r="G9" s="266"/>
      <c r="H9" s="266"/>
      <c r="I9" s="266"/>
      <c r="J9" s="266"/>
      <c r="K9" s="266"/>
      <c r="L9" s="267"/>
      <c r="M9" s="13"/>
      <c r="N9" s="13"/>
    </row>
    <row r="10" spans="1:14" s="14" customFormat="1" ht="17.25" customHeight="1" x14ac:dyDescent="0.3">
      <c r="A10" s="268"/>
      <c r="B10" s="267"/>
      <c r="C10" s="266"/>
      <c r="D10" s="266"/>
      <c r="E10" s="266"/>
      <c r="F10" s="221"/>
      <c r="G10" s="221"/>
      <c r="H10" s="266"/>
      <c r="I10" s="221"/>
      <c r="J10" s="221"/>
      <c r="K10" s="266"/>
      <c r="L10" s="267"/>
      <c r="M10" s="13"/>
      <c r="N10" s="13"/>
    </row>
    <row r="11" spans="1:14" ht="18" customHeight="1" x14ac:dyDescent="0.3">
      <c r="A11" s="268"/>
      <c r="B11" s="222"/>
      <c r="C11" s="211"/>
      <c r="D11" s="211"/>
      <c r="E11" s="212"/>
      <c r="F11" s="212"/>
      <c r="G11" s="212"/>
      <c r="H11" s="211"/>
      <c r="I11" s="211"/>
      <c r="J11" s="211"/>
      <c r="K11" s="211"/>
      <c r="L11" s="213"/>
      <c r="M11" s="20"/>
      <c r="N11" s="20"/>
    </row>
    <row r="12" spans="1:14" ht="18" customHeight="1" x14ac:dyDescent="0.3">
      <c r="A12" s="224"/>
      <c r="B12" s="225"/>
      <c r="C12" s="226"/>
      <c r="D12" s="226"/>
      <c r="E12" s="228"/>
      <c r="F12" s="228"/>
      <c r="G12" s="228"/>
      <c r="H12" s="226"/>
      <c r="I12" s="226"/>
      <c r="J12" s="226"/>
      <c r="K12" s="248"/>
      <c r="L12" s="229"/>
      <c r="M12" s="20"/>
      <c r="N12" s="20"/>
    </row>
    <row r="13" spans="1:14" ht="18" customHeight="1" x14ac:dyDescent="0.3">
      <c r="A13" s="230"/>
      <c r="B13" s="225"/>
      <c r="C13" s="226"/>
      <c r="D13" s="226"/>
      <c r="E13" s="228"/>
      <c r="F13" s="228"/>
      <c r="G13" s="228"/>
      <c r="H13" s="226"/>
      <c r="I13" s="226"/>
      <c r="J13" s="226"/>
      <c r="K13" s="248"/>
      <c r="L13" s="229"/>
      <c r="M13" s="20"/>
      <c r="N13" s="20"/>
    </row>
    <row r="14" spans="1:14" ht="18" customHeight="1" x14ac:dyDescent="0.3">
      <c r="A14" s="230"/>
      <c r="B14" s="225"/>
      <c r="C14" s="226"/>
      <c r="D14" s="226"/>
      <c r="E14" s="228"/>
      <c r="F14" s="228"/>
      <c r="G14" s="228"/>
      <c r="H14" s="226"/>
      <c r="I14" s="226"/>
      <c r="J14" s="226"/>
      <c r="K14" s="226"/>
      <c r="L14" s="229"/>
      <c r="M14" s="20"/>
      <c r="N14" s="20"/>
    </row>
    <row r="15" spans="1:14" ht="18" customHeight="1" x14ac:dyDescent="0.3">
      <c r="A15" s="230"/>
      <c r="B15" s="225"/>
      <c r="C15" s="226"/>
      <c r="D15" s="226"/>
      <c r="E15" s="228"/>
      <c r="F15" s="228"/>
      <c r="G15" s="228"/>
      <c r="H15" s="226"/>
      <c r="I15" s="226"/>
      <c r="J15" s="226"/>
      <c r="K15" s="226"/>
      <c r="L15" s="229"/>
      <c r="M15" s="20"/>
      <c r="N15" s="20"/>
    </row>
    <row r="16" spans="1:14" s="2" customFormat="1" ht="18" customHeight="1" x14ac:dyDescent="0.3">
      <c r="A16" s="216"/>
      <c r="B16" s="231"/>
      <c r="C16" s="232"/>
      <c r="D16" s="232"/>
      <c r="E16" s="233"/>
      <c r="F16" s="233"/>
      <c r="G16" s="233"/>
      <c r="H16" s="232"/>
      <c r="I16" s="232"/>
      <c r="J16" s="232"/>
      <c r="K16" s="232"/>
      <c r="L16" s="234"/>
      <c r="M16" s="3"/>
      <c r="N16" s="3"/>
    </row>
    <row r="17" spans="1:14" s="2" customFormat="1" ht="18" customHeight="1" x14ac:dyDescent="0.3">
      <c r="A17" s="216"/>
      <c r="B17" s="225"/>
      <c r="C17" s="235"/>
      <c r="D17" s="235"/>
      <c r="E17" s="236"/>
      <c r="F17" s="236"/>
      <c r="G17" s="236"/>
      <c r="H17" s="235"/>
      <c r="I17" s="235"/>
      <c r="J17" s="235"/>
      <c r="K17" s="235"/>
      <c r="L17" s="237"/>
      <c r="M17" s="3"/>
      <c r="N17" s="3"/>
    </row>
    <row r="18" spans="1:14" s="2" customFormat="1" ht="18" customHeight="1" x14ac:dyDescent="0.3">
      <c r="A18" s="216"/>
      <c r="B18" s="225"/>
      <c r="C18" s="235"/>
      <c r="D18" s="235"/>
      <c r="E18" s="236"/>
      <c r="F18" s="236"/>
      <c r="G18" s="236"/>
      <c r="H18" s="235"/>
      <c r="I18" s="235"/>
      <c r="J18" s="235"/>
      <c r="K18" s="235"/>
      <c r="L18" s="237"/>
      <c r="M18" s="3"/>
      <c r="N18" s="3"/>
    </row>
    <row r="19" spans="1:14" ht="18" customHeight="1" x14ac:dyDescent="0.3">
      <c r="A19" s="230"/>
      <c r="B19" s="222"/>
      <c r="C19" s="211"/>
      <c r="D19" s="211"/>
      <c r="E19" s="212"/>
      <c r="F19" s="212"/>
      <c r="G19" s="212"/>
      <c r="H19" s="211"/>
      <c r="I19" s="211"/>
      <c r="J19" s="211"/>
      <c r="K19" s="211"/>
      <c r="L19" s="213"/>
      <c r="M19" s="20"/>
      <c r="N19" s="20"/>
    </row>
    <row r="20" spans="1:14" ht="18" customHeight="1" x14ac:dyDescent="0.3">
      <c r="A20" s="230"/>
      <c r="B20" s="279"/>
      <c r="C20" s="226"/>
      <c r="D20" s="226"/>
      <c r="E20" s="228"/>
      <c r="F20" s="228"/>
      <c r="G20" s="228"/>
      <c r="H20" s="226"/>
      <c r="I20" s="226"/>
      <c r="J20" s="226"/>
      <c r="K20" s="280"/>
      <c r="L20" s="281"/>
      <c r="M20" s="20"/>
      <c r="N20" s="20"/>
    </row>
    <row r="21" spans="1:14" ht="18" customHeight="1" x14ac:dyDescent="0.3">
      <c r="A21" s="230"/>
      <c r="B21" s="279"/>
      <c r="C21" s="226"/>
      <c r="D21" s="226"/>
      <c r="E21" s="228"/>
      <c r="F21" s="228"/>
      <c r="G21" s="228"/>
      <c r="H21" s="226"/>
      <c r="I21" s="226"/>
      <c r="J21" s="226"/>
      <c r="K21" s="280"/>
      <c r="L21" s="281"/>
      <c r="M21" s="20"/>
      <c r="N21" s="20"/>
    </row>
    <row r="22" spans="1:14" ht="18" customHeight="1" x14ac:dyDescent="0.3">
      <c r="A22" s="230"/>
      <c r="B22" s="225"/>
      <c r="C22" s="226"/>
      <c r="D22" s="226"/>
      <c r="E22" s="228"/>
      <c r="F22" s="228"/>
      <c r="G22" s="228"/>
      <c r="H22" s="226"/>
      <c r="I22" s="226"/>
      <c r="J22" s="226"/>
      <c r="K22" s="248"/>
      <c r="L22" s="229"/>
      <c r="M22" s="20"/>
      <c r="N22" s="20"/>
    </row>
    <row r="23" spans="1:14" ht="18" customHeight="1" x14ac:dyDescent="0.3">
      <c r="A23" s="230"/>
      <c r="B23" s="225"/>
      <c r="C23" s="226"/>
      <c r="D23" s="226"/>
      <c r="E23" s="228"/>
      <c r="F23" s="228"/>
      <c r="G23" s="228"/>
      <c r="H23" s="226"/>
      <c r="I23" s="226"/>
      <c r="J23" s="226"/>
      <c r="K23" s="248"/>
      <c r="L23" s="238"/>
      <c r="M23" s="20"/>
      <c r="N23" s="20"/>
    </row>
    <row r="24" spans="1:14" ht="18" customHeight="1" x14ac:dyDescent="0.3">
      <c r="A24" s="230"/>
      <c r="B24" s="225"/>
      <c r="C24" s="226"/>
      <c r="D24" s="226"/>
      <c r="E24" s="228"/>
      <c r="F24" s="228"/>
      <c r="G24" s="228"/>
      <c r="H24" s="226"/>
      <c r="I24" s="226"/>
      <c r="J24" s="226"/>
      <c r="K24" s="248"/>
      <c r="L24" s="238"/>
      <c r="M24" s="20"/>
      <c r="N24" s="20"/>
    </row>
    <row r="25" spans="1:14" ht="18" customHeight="1" x14ac:dyDescent="0.3">
      <c r="A25" s="230"/>
      <c r="B25" s="225"/>
      <c r="C25" s="226"/>
      <c r="D25" s="226"/>
      <c r="E25" s="228"/>
      <c r="F25" s="228"/>
      <c r="G25" s="228"/>
      <c r="H25" s="226"/>
      <c r="I25" s="226"/>
      <c r="J25" s="226"/>
      <c r="K25" s="248"/>
      <c r="L25" s="238"/>
      <c r="M25" s="20"/>
      <c r="N25" s="20"/>
    </row>
    <row r="26" spans="1:14" ht="18" customHeight="1" x14ac:dyDescent="0.3">
      <c r="A26" s="230"/>
      <c r="B26" s="225"/>
      <c r="C26" s="226"/>
      <c r="D26" s="226"/>
      <c r="E26" s="228"/>
      <c r="F26" s="228"/>
      <c r="G26" s="228"/>
      <c r="H26" s="226"/>
      <c r="I26" s="226"/>
      <c r="J26" s="226"/>
      <c r="K26" s="248"/>
      <c r="L26" s="238"/>
      <c r="M26" s="20"/>
      <c r="N26" s="20"/>
    </row>
    <row r="27" spans="1:14" ht="18" customHeight="1" x14ac:dyDescent="0.3">
      <c r="A27" s="230"/>
      <c r="B27" s="222"/>
      <c r="C27" s="211"/>
      <c r="D27" s="211"/>
      <c r="E27" s="212"/>
      <c r="F27" s="212"/>
      <c r="G27" s="212"/>
      <c r="H27" s="211"/>
      <c r="I27" s="211"/>
      <c r="J27" s="211"/>
      <c r="K27" s="211"/>
      <c r="L27" s="213"/>
      <c r="M27" s="20"/>
      <c r="N27" s="20"/>
    </row>
    <row r="28" spans="1:14" ht="18" customHeight="1" x14ac:dyDescent="0.3">
      <c r="A28" s="230"/>
      <c r="B28" s="225"/>
      <c r="C28" s="226"/>
      <c r="D28" s="226"/>
      <c r="E28" s="228"/>
      <c r="F28" s="228"/>
      <c r="G28" s="228"/>
      <c r="H28" s="226"/>
      <c r="I28" s="226"/>
      <c r="J28" s="226"/>
      <c r="K28" s="226"/>
      <c r="L28" s="229"/>
      <c r="M28" s="20"/>
      <c r="N28" s="20"/>
    </row>
    <row r="29" spans="1:14" ht="18" customHeight="1" x14ac:dyDescent="0.3">
      <c r="A29" s="230"/>
      <c r="B29" s="225"/>
      <c r="C29" s="226"/>
      <c r="D29" s="226"/>
      <c r="E29" s="228"/>
      <c r="F29" s="228"/>
      <c r="G29" s="228"/>
      <c r="H29" s="226"/>
      <c r="I29" s="226"/>
      <c r="J29" s="226"/>
      <c r="K29" s="226"/>
      <c r="L29" s="229"/>
      <c r="M29" s="20"/>
      <c r="N29" s="20"/>
    </row>
    <row r="30" spans="1:14" ht="18" customHeight="1" x14ac:dyDescent="0.3">
      <c r="A30" s="230"/>
      <c r="B30" s="222"/>
      <c r="C30" s="211"/>
      <c r="D30" s="211"/>
      <c r="E30" s="212"/>
      <c r="F30" s="212"/>
      <c r="G30" s="212"/>
      <c r="H30" s="211"/>
      <c r="I30" s="211"/>
      <c r="J30" s="211"/>
      <c r="K30" s="211"/>
      <c r="L30" s="213"/>
      <c r="M30" s="20"/>
      <c r="N30" s="20"/>
    </row>
    <row r="31" spans="1:14" ht="18" customHeight="1" x14ac:dyDescent="0.3">
      <c r="A31" s="230"/>
      <c r="B31" s="222"/>
      <c r="C31" s="211"/>
      <c r="D31" s="211"/>
      <c r="E31" s="212"/>
      <c r="F31" s="212"/>
      <c r="G31" s="212"/>
      <c r="H31" s="211"/>
      <c r="I31" s="211"/>
      <c r="J31" s="211"/>
      <c r="K31" s="211"/>
      <c r="L31" s="213"/>
      <c r="M31" s="20"/>
      <c r="N31" s="20"/>
    </row>
    <row r="32" spans="1:14" ht="18" customHeight="1" x14ac:dyDescent="0.3">
      <c r="A32" s="230"/>
      <c r="B32" s="225"/>
      <c r="C32" s="226"/>
      <c r="D32" s="226"/>
      <c r="E32" s="239"/>
      <c r="F32" s="228"/>
      <c r="G32" s="228"/>
      <c r="H32" s="226"/>
      <c r="I32" s="226"/>
      <c r="J32" s="226"/>
      <c r="K32" s="226"/>
      <c r="L32" s="229"/>
      <c r="M32" s="20"/>
      <c r="N32" s="20"/>
    </row>
    <row r="33" spans="1:14" ht="18" customHeight="1" x14ac:dyDescent="0.3">
      <c r="A33" s="230"/>
      <c r="B33" s="225"/>
      <c r="C33" s="226"/>
      <c r="D33" s="226"/>
      <c r="E33" s="228"/>
      <c r="F33" s="228"/>
      <c r="G33" s="228"/>
      <c r="H33" s="226"/>
      <c r="I33" s="226"/>
      <c r="J33" s="226"/>
      <c r="K33" s="226"/>
      <c r="L33" s="229"/>
      <c r="M33" s="20"/>
      <c r="N33" s="20"/>
    </row>
    <row r="34" spans="1:14" s="2" customFormat="1" ht="18" customHeight="1" x14ac:dyDescent="0.3">
      <c r="A34" s="216"/>
      <c r="B34" s="225"/>
      <c r="C34" s="226"/>
      <c r="D34" s="226"/>
      <c r="E34" s="228"/>
      <c r="F34" s="228"/>
      <c r="G34" s="228"/>
      <c r="H34" s="226"/>
      <c r="I34" s="226"/>
      <c r="J34" s="226"/>
      <c r="K34" s="226"/>
      <c r="L34" s="229"/>
      <c r="M34" s="3"/>
      <c r="N34" s="3"/>
    </row>
    <row r="35" spans="1:14" s="2" customFormat="1" ht="18" customHeight="1" x14ac:dyDescent="0.3">
      <c r="A35" s="216"/>
      <c r="B35" s="231"/>
      <c r="C35" s="232"/>
      <c r="D35" s="232"/>
      <c r="E35" s="233"/>
      <c r="F35" s="233"/>
      <c r="G35" s="233"/>
      <c r="H35" s="232"/>
      <c r="I35" s="232"/>
      <c r="J35" s="232"/>
      <c r="K35" s="232"/>
      <c r="L35" s="234"/>
      <c r="M35" s="3"/>
      <c r="N35" s="3"/>
    </row>
    <row r="36" spans="1:14" s="40" customFormat="1" ht="18" customHeight="1" x14ac:dyDescent="0.3">
      <c r="A36" s="216"/>
      <c r="B36" s="231"/>
      <c r="C36" s="232"/>
      <c r="D36" s="232"/>
      <c r="E36" s="233"/>
      <c r="F36" s="233"/>
      <c r="G36" s="233"/>
      <c r="H36" s="232"/>
      <c r="I36" s="232"/>
      <c r="J36" s="232"/>
      <c r="K36" s="232"/>
      <c r="L36" s="234"/>
      <c r="M36" s="45"/>
      <c r="N36" s="45"/>
    </row>
    <row r="37" spans="1:14" ht="18" customHeight="1" x14ac:dyDescent="0.3">
      <c r="A37" s="230"/>
      <c r="B37" s="231"/>
      <c r="C37" s="232"/>
      <c r="D37" s="232"/>
      <c r="E37" s="233"/>
      <c r="F37" s="233"/>
      <c r="G37" s="233"/>
      <c r="H37" s="232"/>
      <c r="I37" s="232"/>
      <c r="J37" s="232"/>
      <c r="K37" s="232"/>
      <c r="L37" s="234"/>
      <c r="M37" s="20"/>
      <c r="N37" s="20"/>
    </row>
    <row r="38" spans="1:14" ht="18" customHeight="1" x14ac:dyDescent="0.3">
      <c r="A38" s="230"/>
      <c r="B38" s="222"/>
      <c r="C38" s="211"/>
      <c r="D38" s="211"/>
      <c r="E38" s="212"/>
      <c r="F38" s="212"/>
      <c r="G38" s="212"/>
      <c r="H38" s="211"/>
      <c r="I38" s="211"/>
      <c r="J38" s="211"/>
      <c r="K38" s="211"/>
      <c r="L38" s="240"/>
      <c r="M38" s="20"/>
      <c r="N38" s="20"/>
    </row>
    <row r="39" spans="1:14" s="47" customFormat="1" ht="18" customHeight="1" x14ac:dyDescent="0.3">
      <c r="A39" s="230"/>
      <c r="B39" s="222"/>
      <c r="C39" s="211"/>
      <c r="D39" s="211"/>
      <c r="E39" s="212"/>
      <c r="F39" s="212"/>
      <c r="G39" s="212"/>
      <c r="H39" s="211"/>
      <c r="I39" s="211"/>
      <c r="J39" s="211"/>
      <c r="K39" s="211"/>
      <c r="L39" s="213"/>
      <c r="M39" s="48"/>
      <c r="N39" s="48"/>
    </row>
    <row r="40" spans="1:14" ht="18" customHeight="1" x14ac:dyDescent="0.3">
      <c r="A40" s="230"/>
      <c r="B40" s="225"/>
      <c r="C40" s="226"/>
      <c r="D40" s="226"/>
      <c r="E40" s="228"/>
      <c r="F40" s="228"/>
      <c r="G40" s="228"/>
      <c r="H40" s="226"/>
      <c r="I40" s="226"/>
      <c r="J40" s="226"/>
      <c r="K40" s="226"/>
      <c r="L40" s="238"/>
      <c r="M40" s="48"/>
      <c r="N40" s="20"/>
    </row>
    <row r="41" spans="1:14" ht="18" customHeight="1" x14ac:dyDescent="0.3">
      <c r="A41" s="230"/>
      <c r="B41" s="210"/>
      <c r="C41" s="211"/>
      <c r="D41" s="211"/>
      <c r="E41" s="212"/>
      <c r="F41" s="212"/>
      <c r="G41" s="212"/>
      <c r="H41" s="211"/>
      <c r="I41" s="211"/>
      <c r="J41" s="211"/>
      <c r="K41" s="211"/>
      <c r="L41" s="213"/>
      <c r="M41" s="20"/>
      <c r="N41" s="20"/>
    </row>
    <row r="42" spans="1:14" s="47" customFormat="1" ht="18" customHeight="1" x14ac:dyDescent="0.3">
      <c r="A42" s="230"/>
      <c r="B42" s="210"/>
      <c r="C42" s="211"/>
      <c r="D42" s="211"/>
      <c r="E42" s="212"/>
      <c r="F42" s="212"/>
      <c r="G42" s="212"/>
      <c r="H42" s="211"/>
      <c r="I42" s="211"/>
      <c r="J42" s="211"/>
      <c r="K42" s="211"/>
      <c r="L42" s="213"/>
      <c r="M42" s="48"/>
      <c r="N42" s="48"/>
    </row>
    <row r="43" spans="1:14" s="47" customFormat="1" ht="18" customHeight="1" x14ac:dyDescent="0.3">
      <c r="A43" s="230"/>
      <c r="B43" s="210"/>
      <c r="C43" s="211"/>
      <c r="D43" s="211"/>
      <c r="E43" s="212"/>
      <c r="F43" s="212"/>
      <c r="G43" s="212"/>
      <c r="H43" s="211"/>
      <c r="I43" s="211"/>
      <c r="J43" s="211"/>
      <c r="K43" s="211"/>
      <c r="L43" s="213"/>
      <c r="M43" s="48"/>
      <c r="N43" s="48"/>
    </row>
    <row r="44" spans="1:14" s="47" customFormat="1" ht="18" customHeight="1" x14ac:dyDescent="0.3">
      <c r="A44" s="230"/>
      <c r="B44" s="57"/>
      <c r="C44" s="211"/>
      <c r="D44" s="211"/>
      <c r="E44" s="212"/>
      <c r="F44" s="212"/>
      <c r="G44" s="212"/>
      <c r="H44" s="211"/>
      <c r="I44" s="211"/>
      <c r="J44" s="211"/>
      <c r="K44" s="211"/>
      <c r="L44" s="213"/>
      <c r="M44" s="48"/>
      <c r="N44" s="48"/>
    </row>
    <row r="45" spans="1:14" s="47" customFormat="1" ht="18" customHeight="1" x14ac:dyDescent="0.3">
      <c r="A45" s="230"/>
      <c r="B45" s="58"/>
      <c r="C45" s="211"/>
      <c r="D45" s="211"/>
      <c r="E45" s="212"/>
      <c r="F45" s="212"/>
      <c r="G45" s="212"/>
      <c r="H45" s="211"/>
      <c r="I45" s="211"/>
      <c r="J45" s="211"/>
      <c r="K45" s="211"/>
      <c r="L45" s="213"/>
      <c r="M45" s="48"/>
      <c r="N45" s="48"/>
    </row>
    <row r="46" spans="1:14" s="47" customFormat="1" ht="18" customHeight="1" x14ac:dyDescent="0.3">
      <c r="A46" s="230"/>
      <c r="B46" s="210"/>
      <c r="C46" s="211"/>
      <c r="D46" s="211"/>
      <c r="E46" s="212"/>
      <c r="F46" s="212"/>
      <c r="G46" s="212"/>
      <c r="H46" s="211"/>
      <c r="I46" s="211"/>
      <c r="J46" s="211"/>
      <c r="K46" s="211"/>
      <c r="L46" s="213"/>
      <c r="M46" s="48"/>
      <c r="N46" s="48"/>
    </row>
    <row r="47" spans="1:14" ht="15.95" customHeight="1" x14ac:dyDescent="0.3">
      <c r="A47" s="230"/>
      <c r="B47" s="214"/>
      <c r="C47" s="215"/>
      <c r="D47" s="215"/>
      <c r="E47" s="215"/>
      <c r="F47" s="215"/>
      <c r="G47" s="215"/>
      <c r="H47" s="215"/>
      <c r="I47" s="215"/>
      <c r="J47" s="215"/>
      <c r="K47" s="215"/>
      <c r="L47" s="215"/>
      <c r="M47" s="20"/>
      <c r="N47" s="20"/>
    </row>
    <row r="48" spans="1:14" ht="15.95" customHeight="1" x14ac:dyDescent="0.3">
      <c r="A48" s="241"/>
      <c r="B48" s="242"/>
      <c r="C48" s="242"/>
      <c r="D48" s="242"/>
      <c r="E48" s="242"/>
      <c r="F48" s="242"/>
      <c r="G48" s="242"/>
      <c r="H48" s="223"/>
      <c r="I48" s="223"/>
      <c r="J48" s="223"/>
      <c r="K48" s="223"/>
      <c r="L48" s="223"/>
      <c r="M48" s="20"/>
      <c r="N48" s="20"/>
    </row>
    <row r="49" spans="1:14" s="65" customFormat="1" ht="15.95" customHeight="1" x14ac:dyDescent="0.3">
      <c r="A49" s="243"/>
      <c r="B49" s="249"/>
      <c r="C49" s="245"/>
      <c r="D49" s="245"/>
      <c r="E49" s="245"/>
      <c r="F49" s="245"/>
      <c r="G49" s="245"/>
      <c r="H49" s="245"/>
      <c r="I49" s="245"/>
      <c r="J49" s="245"/>
      <c r="K49" s="245"/>
      <c r="L49" s="245"/>
    </row>
    <row r="50" spans="1:14" ht="15.95" customHeight="1" x14ac:dyDescent="0.3">
      <c r="A50" s="246"/>
      <c r="B50" s="223"/>
      <c r="C50" s="223"/>
      <c r="D50" s="223"/>
      <c r="E50" s="223"/>
      <c r="F50" s="223"/>
      <c r="G50" s="223"/>
      <c r="H50" s="223"/>
      <c r="I50" s="223"/>
      <c r="J50" s="223"/>
      <c r="K50" s="223"/>
      <c r="L50" s="223"/>
      <c r="M50" s="20"/>
      <c r="N50" s="20"/>
    </row>
    <row r="51" spans="1:14" ht="15.95" customHeight="1" x14ac:dyDescent="0.3">
      <c r="A51" s="230"/>
      <c r="B51" s="223"/>
      <c r="C51" s="223"/>
      <c r="D51" s="223"/>
      <c r="E51" s="223"/>
      <c r="F51" s="223"/>
      <c r="G51" s="223"/>
      <c r="H51" s="223"/>
      <c r="I51" s="223"/>
      <c r="J51" s="223"/>
      <c r="K51" s="223"/>
      <c r="L51" s="223"/>
      <c r="M51" s="20"/>
      <c r="N51" s="20"/>
    </row>
    <row r="52" spans="1:14" ht="15.95" customHeight="1" x14ac:dyDescent="0.3">
      <c r="B52" s="20"/>
      <c r="C52" s="20"/>
      <c r="D52" s="20"/>
      <c r="E52" s="20"/>
      <c r="F52" s="20"/>
      <c r="G52" s="20"/>
      <c r="H52" s="20"/>
      <c r="I52" s="20"/>
      <c r="J52" s="20"/>
      <c r="K52" s="20"/>
      <c r="L52" s="20"/>
      <c r="M52" s="20"/>
      <c r="N52" s="20"/>
    </row>
    <row r="53" spans="1:14" ht="15.95" customHeight="1" x14ac:dyDescent="0.3">
      <c r="C53" s="67"/>
      <c r="D53" s="20"/>
      <c r="E53" s="20"/>
      <c r="F53" s="20"/>
      <c r="G53" s="20"/>
      <c r="H53" s="20"/>
      <c r="I53" s="20"/>
      <c r="J53" s="20"/>
      <c r="K53" s="20"/>
      <c r="L53" s="20"/>
      <c r="M53" s="20"/>
      <c r="N53" s="20"/>
    </row>
    <row r="54" spans="1:14" ht="15.95" customHeight="1" x14ac:dyDescent="0.3">
      <c r="C54" s="68"/>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3">
      <c r="B56" s="20"/>
      <c r="C56" s="20"/>
      <c r="D56" s="20"/>
      <c r="E56" s="20"/>
      <c r="F56" s="20"/>
      <c r="G56" s="20"/>
      <c r="H56" s="20"/>
      <c r="I56" s="20"/>
      <c r="J56" s="20"/>
      <c r="K56" s="20"/>
      <c r="L56" s="20"/>
      <c r="M56" s="20"/>
      <c r="N56" s="20"/>
    </row>
    <row r="57" spans="1:14" ht="15.95" customHeight="1" x14ac:dyDescent="0.25"/>
  </sheetData>
  <mergeCells count="14">
    <mergeCell ref="A8:A11"/>
    <mergeCell ref="I8:J8"/>
    <mergeCell ref="B9:B10"/>
    <mergeCell ref="C9:C10"/>
    <mergeCell ref="D9:D10"/>
    <mergeCell ref="E9:E10"/>
    <mergeCell ref="F9:G9"/>
    <mergeCell ref="H9:H10"/>
    <mergeCell ref="I9:J9"/>
    <mergeCell ref="K9:K10"/>
    <mergeCell ref="L9:L10"/>
    <mergeCell ref="B20:B21"/>
    <mergeCell ref="K20:K21"/>
    <mergeCell ref="L20:L21"/>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5" sqref="L35"/>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203"/>
      <c r="B1" s="216"/>
      <c r="C1" s="217"/>
      <c r="D1" s="217"/>
      <c r="E1" s="217"/>
      <c r="F1" s="217"/>
      <c r="G1" s="217"/>
      <c r="H1" s="217"/>
      <c r="I1" s="217"/>
      <c r="J1" s="217"/>
      <c r="K1" s="217"/>
      <c r="L1" s="217"/>
      <c r="M1" s="217"/>
      <c r="N1" s="3"/>
    </row>
    <row r="2" spans="1:14" s="2" customFormat="1" ht="18" customHeight="1" x14ac:dyDescent="0.3">
      <c r="A2" s="204"/>
      <c r="B2" s="216"/>
      <c r="C2" s="217"/>
      <c r="D2" s="217"/>
      <c r="E2" s="217"/>
      <c r="F2" s="217"/>
      <c r="G2" s="217"/>
      <c r="H2" s="217"/>
      <c r="I2" s="217"/>
      <c r="J2" s="217"/>
      <c r="K2" s="217"/>
      <c r="L2" s="217"/>
      <c r="M2" s="217"/>
      <c r="N2" s="3"/>
    </row>
    <row r="3" spans="1:14" s="2" customFormat="1" ht="15.95" customHeight="1" x14ac:dyDescent="0.3">
      <c r="A3" s="204"/>
      <c r="B3" s="216"/>
      <c r="C3" s="217"/>
      <c r="D3" s="217"/>
      <c r="E3" s="217"/>
      <c r="F3" s="217"/>
      <c r="G3" s="217"/>
      <c r="H3" s="217"/>
      <c r="I3" s="217"/>
      <c r="J3" s="217"/>
      <c r="K3" s="217"/>
      <c r="L3" s="217"/>
      <c r="M3" s="217"/>
      <c r="N3" s="3"/>
    </row>
    <row r="4" spans="1:14" s="2" customFormat="1" ht="20.100000000000001" customHeight="1" x14ac:dyDescent="0.3">
      <c r="A4" s="218"/>
      <c r="B4" s="216"/>
      <c r="C4" s="205"/>
      <c r="D4" s="205"/>
      <c r="E4" s="205"/>
      <c r="F4" s="205"/>
      <c r="G4" s="205"/>
      <c r="H4" s="205"/>
      <c r="I4" s="205"/>
      <c r="J4" s="205"/>
      <c r="K4" s="205"/>
      <c r="L4" s="206"/>
      <c r="M4" s="217"/>
      <c r="N4" s="3"/>
    </row>
    <row r="5" spans="1:14" s="2" customFormat="1" ht="20.100000000000001" customHeight="1" x14ac:dyDescent="0.3">
      <c r="A5" s="218"/>
      <c r="B5" s="219"/>
      <c r="C5" s="205"/>
      <c r="D5" s="205"/>
      <c r="E5" s="205"/>
      <c r="F5" s="205"/>
      <c r="G5" s="205"/>
      <c r="H5" s="205"/>
      <c r="I5" s="205"/>
      <c r="J5" s="205"/>
      <c r="K5" s="205"/>
      <c r="L5" s="205"/>
      <c r="M5" s="217"/>
      <c r="N5" s="3"/>
    </row>
    <row r="6" spans="1:14" s="2" customFormat="1" ht="15.95" customHeight="1" x14ac:dyDescent="0.3">
      <c r="A6" s="216"/>
      <c r="B6" s="217"/>
      <c r="C6" s="205"/>
      <c r="D6" s="205"/>
      <c r="E6" s="205"/>
      <c r="F6" s="205"/>
      <c r="G6" s="205"/>
      <c r="H6" s="205"/>
      <c r="I6" s="205"/>
      <c r="J6" s="205"/>
      <c r="K6" s="205"/>
      <c r="L6" s="205"/>
      <c r="M6" s="217"/>
      <c r="N6" s="3"/>
    </row>
    <row r="7" spans="1:14" s="2" customFormat="1" ht="15.95" customHeight="1" x14ac:dyDescent="0.3">
      <c r="A7" s="216"/>
      <c r="B7" s="207"/>
      <c r="C7" s="205"/>
      <c r="D7" s="205"/>
      <c r="E7" s="205"/>
      <c r="F7" s="205"/>
      <c r="G7" s="205"/>
      <c r="H7" s="205"/>
      <c r="I7" s="205"/>
      <c r="J7" s="205"/>
      <c r="K7" s="205"/>
      <c r="L7" s="205"/>
      <c r="M7" s="217"/>
      <c r="N7" s="3"/>
    </row>
    <row r="8" spans="1:14" s="2" customFormat="1" ht="15.95" customHeight="1" x14ac:dyDescent="0.3">
      <c r="A8" s="268"/>
      <c r="B8" s="208"/>
      <c r="C8" s="208"/>
      <c r="D8" s="208"/>
      <c r="E8" s="208"/>
      <c r="F8" s="209"/>
      <c r="G8" s="209"/>
      <c r="H8" s="208"/>
      <c r="I8" s="269"/>
      <c r="J8" s="269"/>
      <c r="K8" s="208"/>
      <c r="L8" s="208"/>
      <c r="M8" s="217"/>
      <c r="N8" s="3"/>
    </row>
    <row r="9" spans="1:14" s="14" customFormat="1" ht="18.75" customHeight="1" x14ac:dyDescent="0.3">
      <c r="A9" s="268"/>
      <c r="B9" s="267"/>
      <c r="C9" s="266"/>
      <c r="D9" s="266"/>
      <c r="E9" s="266"/>
      <c r="F9" s="266"/>
      <c r="G9" s="266"/>
      <c r="H9" s="266"/>
      <c r="I9" s="266"/>
      <c r="J9" s="266"/>
      <c r="K9" s="266"/>
      <c r="L9" s="267"/>
      <c r="M9" s="220"/>
      <c r="N9" s="13"/>
    </row>
    <row r="10" spans="1:14" s="14" customFormat="1" ht="17.25" customHeight="1" x14ac:dyDescent="0.3">
      <c r="A10" s="268"/>
      <c r="B10" s="267"/>
      <c r="C10" s="266"/>
      <c r="D10" s="266"/>
      <c r="E10" s="266"/>
      <c r="F10" s="221"/>
      <c r="G10" s="221"/>
      <c r="H10" s="266"/>
      <c r="I10" s="221"/>
      <c r="J10" s="221"/>
      <c r="K10" s="266"/>
      <c r="L10" s="267"/>
      <c r="M10" s="220"/>
      <c r="N10" s="13"/>
    </row>
    <row r="11" spans="1:14" ht="18" customHeight="1" x14ac:dyDescent="0.3">
      <c r="A11" s="268"/>
      <c r="B11" s="222"/>
      <c r="C11" s="211"/>
      <c r="D11" s="211"/>
      <c r="E11" s="212"/>
      <c r="F11" s="212"/>
      <c r="G11" s="212"/>
      <c r="H11" s="211"/>
      <c r="I11" s="211"/>
      <c r="J11" s="211"/>
      <c r="K11" s="211"/>
      <c r="L11" s="213"/>
      <c r="M11" s="223"/>
      <c r="N11" s="20"/>
    </row>
    <row r="12" spans="1:14" ht="18" customHeight="1" x14ac:dyDescent="0.3">
      <c r="A12" s="224"/>
      <c r="B12" s="225"/>
      <c r="C12" s="226"/>
      <c r="D12" s="226"/>
      <c r="E12" s="227"/>
      <c r="F12" s="228"/>
      <c r="G12" s="228"/>
      <c r="H12" s="226"/>
      <c r="I12" s="226"/>
      <c r="J12" s="226"/>
      <c r="K12" s="226"/>
      <c r="L12" s="229"/>
      <c r="M12" s="223"/>
      <c r="N12" s="20"/>
    </row>
    <row r="13" spans="1:14" ht="18" customHeight="1" x14ac:dyDescent="0.3">
      <c r="A13" s="230"/>
      <c r="B13" s="225"/>
      <c r="C13" s="226"/>
      <c r="D13" s="226"/>
      <c r="E13" s="228"/>
      <c r="F13" s="228"/>
      <c r="G13" s="228"/>
      <c r="H13" s="226"/>
      <c r="I13" s="226"/>
      <c r="J13" s="226"/>
      <c r="K13" s="226"/>
      <c r="L13" s="229"/>
      <c r="M13" s="223"/>
      <c r="N13" s="20"/>
    </row>
    <row r="14" spans="1:14" ht="18" customHeight="1" x14ac:dyDescent="0.3">
      <c r="A14" s="230"/>
      <c r="B14" s="225"/>
      <c r="C14" s="226"/>
      <c r="D14" s="226"/>
      <c r="E14" s="228"/>
      <c r="F14" s="228"/>
      <c r="G14" s="228"/>
      <c r="H14" s="226"/>
      <c r="I14" s="226"/>
      <c r="J14" s="226"/>
      <c r="K14" s="226"/>
      <c r="L14" s="229"/>
      <c r="M14" s="223"/>
      <c r="N14" s="20"/>
    </row>
    <row r="15" spans="1:14" ht="18" customHeight="1" x14ac:dyDescent="0.3">
      <c r="A15" s="230"/>
      <c r="B15" s="225"/>
      <c r="C15" s="226"/>
      <c r="D15" s="226"/>
      <c r="E15" s="228"/>
      <c r="F15" s="228"/>
      <c r="G15" s="228"/>
      <c r="H15" s="226"/>
      <c r="I15" s="226"/>
      <c r="J15" s="226"/>
      <c r="K15" s="226"/>
      <c r="L15" s="229"/>
      <c r="M15" s="223"/>
      <c r="N15" s="20"/>
    </row>
    <row r="16" spans="1:14" s="2" customFormat="1" ht="18" customHeight="1" x14ac:dyDescent="0.3">
      <c r="A16" s="216"/>
      <c r="B16" s="231"/>
      <c r="C16" s="232"/>
      <c r="D16" s="232"/>
      <c r="E16" s="233"/>
      <c r="F16" s="233"/>
      <c r="G16" s="233"/>
      <c r="H16" s="232"/>
      <c r="I16" s="232"/>
      <c r="J16" s="232"/>
      <c r="K16" s="232"/>
      <c r="L16" s="234"/>
      <c r="M16" s="217"/>
      <c r="N16" s="3"/>
    </row>
    <row r="17" spans="1:14" s="2" customFormat="1" ht="18" customHeight="1" x14ac:dyDescent="0.3">
      <c r="A17" s="216"/>
      <c r="B17" s="225"/>
      <c r="C17" s="235"/>
      <c r="D17" s="235"/>
      <c r="E17" s="236"/>
      <c r="F17" s="236"/>
      <c r="G17" s="236"/>
      <c r="H17" s="235"/>
      <c r="I17" s="235"/>
      <c r="J17" s="235"/>
      <c r="K17" s="235"/>
      <c r="L17" s="237"/>
      <c r="M17" s="217"/>
      <c r="N17" s="3"/>
    </row>
    <row r="18" spans="1:14" s="2" customFormat="1" ht="18" customHeight="1" x14ac:dyDescent="0.3">
      <c r="A18" s="216"/>
      <c r="B18" s="225"/>
      <c r="C18" s="235"/>
      <c r="D18" s="235"/>
      <c r="E18" s="236"/>
      <c r="F18" s="236"/>
      <c r="G18" s="236"/>
      <c r="H18" s="235"/>
      <c r="I18" s="235"/>
      <c r="J18" s="235"/>
      <c r="K18" s="235"/>
      <c r="L18" s="237"/>
      <c r="M18" s="217"/>
      <c r="N18" s="3"/>
    </row>
    <row r="19" spans="1:14" ht="18" customHeight="1" x14ac:dyDescent="0.3">
      <c r="A19" s="230"/>
      <c r="B19" s="222"/>
      <c r="C19" s="211"/>
      <c r="D19" s="211"/>
      <c r="E19" s="212"/>
      <c r="F19" s="212"/>
      <c r="G19" s="212"/>
      <c r="H19" s="211"/>
      <c r="I19" s="211"/>
      <c r="J19" s="211"/>
      <c r="K19" s="211"/>
      <c r="L19" s="213"/>
      <c r="M19" s="223"/>
      <c r="N19" s="20"/>
    </row>
    <row r="20" spans="1:14" ht="18" customHeight="1" x14ac:dyDescent="0.3">
      <c r="A20" s="230"/>
      <c r="B20" s="225"/>
      <c r="C20" s="226"/>
      <c r="D20" s="226"/>
      <c r="E20" s="228"/>
      <c r="F20" s="228"/>
      <c r="G20" s="228"/>
      <c r="H20" s="226"/>
      <c r="I20" s="226"/>
      <c r="J20" s="226"/>
      <c r="K20" s="226"/>
      <c r="L20" s="229"/>
      <c r="M20" s="223"/>
      <c r="N20" s="20"/>
    </row>
    <row r="21" spans="1:14" ht="18" customHeight="1" x14ac:dyDescent="0.3">
      <c r="A21" s="230"/>
      <c r="B21" s="225"/>
      <c r="C21" s="226"/>
      <c r="D21" s="226"/>
      <c r="E21" s="228"/>
      <c r="F21" s="228"/>
      <c r="G21" s="228"/>
      <c r="H21" s="226"/>
      <c r="I21" s="226"/>
      <c r="J21" s="226"/>
      <c r="K21" s="226"/>
      <c r="L21" s="229"/>
      <c r="M21" s="223"/>
      <c r="N21" s="20"/>
    </row>
    <row r="22" spans="1:14" ht="18" customHeight="1" x14ac:dyDescent="0.3">
      <c r="A22" s="230"/>
      <c r="B22" s="225"/>
      <c r="C22" s="226"/>
      <c r="D22" s="226"/>
      <c r="E22" s="228"/>
      <c r="F22" s="228"/>
      <c r="G22" s="228"/>
      <c r="H22" s="226"/>
      <c r="I22" s="226"/>
      <c r="J22" s="226"/>
      <c r="K22" s="226"/>
      <c r="L22" s="229"/>
      <c r="M22" s="223"/>
      <c r="N22" s="20"/>
    </row>
    <row r="23" spans="1:14" ht="18" customHeight="1" x14ac:dyDescent="0.3">
      <c r="A23" s="230"/>
      <c r="B23" s="225"/>
      <c r="C23" s="226"/>
      <c r="D23" s="226"/>
      <c r="E23" s="228"/>
      <c r="F23" s="228"/>
      <c r="G23" s="228"/>
      <c r="H23" s="226"/>
      <c r="I23" s="226"/>
      <c r="J23" s="226"/>
      <c r="K23" s="226"/>
      <c r="L23" s="238"/>
      <c r="M23" s="223"/>
      <c r="N23" s="20"/>
    </row>
    <row r="24" spans="1:14" ht="18" customHeight="1" x14ac:dyDescent="0.3">
      <c r="A24" s="230"/>
      <c r="B24" s="225"/>
      <c r="C24" s="226"/>
      <c r="D24" s="226"/>
      <c r="E24" s="228"/>
      <c r="F24" s="228"/>
      <c r="G24" s="228"/>
      <c r="H24" s="226"/>
      <c r="I24" s="226"/>
      <c r="J24" s="226"/>
      <c r="K24" s="226"/>
      <c r="L24" s="238"/>
      <c r="M24" s="223"/>
      <c r="N24" s="20"/>
    </row>
    <row r="25" spans="1:14" ht="18" customHeight="1" x14ac:dyDescent="0.3">
      <c r="A25" s="230"/>
      <c r="B25" s="222"/>
      <c r="C25" s="211"/>
      <c r="D25" s="211"/>
      <c r="E25" s="212"/>
      <c r="F25" s="212"/>
      <c r="G25" s="212"/>
      <c r="H25" s="211"/>
      <c r="I25" s="211"/>
      <c r="J25" s="211"/>
      <c r="K25" s="211"/>
      <c r="L25" s="213"/>
      <c r="M25" s="223"/>
      <c r="N25" s="20"/>
    </row>
    <row r="26" spans="1:14" ht="18" customHeight="1" x14ac:dyDescent="0.3">
      <c r="A26" s="230"/>
      <c r="B26" s="225"/>
      <c r="C26" s="226"/>
      <c r="D26" s="226"/>
      <c r="E26" s="228"/>
      <c r="F26" s="228"/>
      <c r="G26" s="228"/>
      <c r="H26" s="226"/>
      <c r="I26" s="226"/>
      <c r="J26" s="226"/>
      <c r="K26" s="226"/>
      <c r="L26" s="229"/>
      <c r="M26" s="223"/>
      <c r="N26" s="20"/>
    </row>
    <row r="27" spans="1:14" ht="18" customHeight="1" x14ac:dyDescent="0.3">
      <c r="A27" s="230"/>
      <c r="B27" s="225"/>
      <c r="C27" s="226"/>
      <c r="D27" s="226"/>
      <c r="E27" s="228"/>
      <c r="F27" s="228"/>
      <c r="G27" s="228"/>
      <c r="H27" s="226"/>
      <c r="I27" s="226"/>
      <c r="J27" s="226"/>
      <c r="K27" s="226"/>
      <c r="L27" s="229"/>
      <c r="M27" s="223"/>
      <c r="N27" s="20"/>
    </row>
    <row r="28" spans="1:14" ht="18" customHeight="1" x14ac:dyDescent="0.3">
      <c r="A28" s="230"/>
      <c r="B28" s="222"/>
      <c r="C28" s="211"/>
      <c r="D28" s="211"/>
      <c r="E28" s="212"/>
      <c r="F28" s="212"/>
      <c r="G28" s="212"/>
      <c r="H28" s="211"/>
      <c r="I28" s="211"/>
      <c r="J28" s="211"/>
      <c r="K28" s="211"/>
      <c r="L28" s="213"/>
      <c r="M28" s="223"/>
      <c r="N28" s="20"/>
    </row>
    <row r="29" spans="1:14" ht="18" customHeight="1" x14ac:dyDescent="0.3">
      <c r="A29" s="230"/>
      <c r="B29" s="222"/>
      <c r="C29" s="211"/>
      <c r="D29" s="211"/>
      <c r="E29" s="212"/>
      <c r="F29" s="212"/>
      <c r="G29" s="212"/>
      <c r="H29" s="211"/>
      <c r="I29" s="211"/>
      <c r="J29" s="211"/>
      <c r="K29" s="211"/>
      <c r="L29" s="213"/>
      <c r="M29" s="223"/>
      <c r="N29" s="20"/>
    </row>
    <row r="30" spans="1:14" ht="18" customHeight="1" x14ac:dyDescent="0.3">
      <c r="A30" s="230"/>
      <c r="B30" s="225"/>
      <c r="C30" s="226"/>
      <c r="D30" s="226"/>
      <c r="E30" s="239"/>
      <c r="F30" s="228"/>
      <c r="G30" s="228"/>
      <c r="H30" s="226"/>
      <c r="I30" s="226"/>
      <c r="J30" s="226"/>
      <c r="K30" s="226"/>
      <c r="L30" s="229"/>
      <c r="M30" s="223"/>
      <c r="N30" s="20"/>
    </row>
    <row r="31" spans="1:14" ht="18" customHeight="1" x14ac:dyDescent="0.3">
      <c r="A31" s="230"/>
      <c r="B31" s="225"/>
      <c r="C31" s="226"/>
      <c r="D31" s="226"/>
      <c r="E31" s="228"/>
      <c r="F31" s="228"/>
      <c r="G31" s="228"/>
      <c r="H31" s="226"/>
      <c r="I31" s="226"/>
      <c r="J31" s="226"/>
      <c r="K31" s="226"/>
      <c r="L31" s="229"/>
      <c r="M31" s="223"/>
      <c r="N31" s="20"/>
    </row>
    <row r="32" spans="1:14" s="2" customFormat="1" ht="18" customHeight="1" x14ac:dyDescent="0.3">
      <c r="A32" s="216"/>
      <c r="B32" s="225"/>
      <c r="C32" s="226"/>
      <c r="D32" s="226"/>
      <c r="E32" s="228"/>
      <c r="F32" s="228"/>
      <c r="G32" s="228"/>
      <c r="H32" s="226"/>
      <c r="I32" s="226"/>
      <c r="J32" s="226"/>
      <c r="K32" s="226"/>
      <c r="L32" s="229"/>
      <c r="M32" s="217"/>
      <c r="N32" s="3"/>
    </row>
    <row r="33" spans="1:14" s="2" customFormat="1" ht="18" customHeight="1" x14ac:dyDescent="0.3">
      <c r="A33" s="216"/>
      <c r="B33" s="231"/>
      <c r="C33" s="232"/>
      <c r="D33" s="232"/>
      <c r="E33" s="233"/>
      <c r="F33" s="233"/>
      <c r="G33" s="233"/>
      <c r="H33" s="232"/>
      <c r="I33" s="232"/>
      <c r="J33" s="232"/>
      <c r="K33" s="232"/>
      <c r="L33" s="234"/>
      <c r="M33" s="217"/>
      <c r="N33" s="3"/>
    </row>
    <row r="34" spans="1:14" s="40" customFormat="1" ht="18" customHeight="1" x14ac:dyDescent="0.3">
      <c r="A34" s="216"/>
      <c r="B34" s="231"/>
      <c r="C34" s="232"/>
      <c r="D34" s="232"/>
      <c r="E34" s="233"/>
      <c r="F34" s="233"/>
      <c r="G34" s="233"/>
      <c r="H34" s="232"/>
      <c r="I34" s="232"/>
      <c r="J34" s="232"/>
      <c r="K34" s="226"/>
      <c r="L34" s="234"/>
      <c r="M34" s="217"/>
      <c r="N34" s="45"/>
    </row>
    <row r="35" spans="1:14" ht="18" customHeight="1" x14ac:dyDescent="0.3">
      <c r="A35" s="230"/>
      <c r="B35" s="231"/>
      <c r="C35" s="232"/>
      <c r="D35" s="232"/>
      <c r="E35" s="233"/>
      <c r="F35" s="233"/>
      <c r="G35" s="233"/>
      <c r="H35" s="232"/>
      <c r="I35" s="232"/>
      <c r="J35" s="232"/>
      <c r="K35" s="232"/>
      <c r="L35" s="234"/>
      <c r="M35" s="223"/>
      <c r="N35" s="20"/>
    </row>
    <row r="36" spans="1:14" ht="18" customHeight="1" x14ac:dyDescent="0.3">
      <c r="A36" s="230"/>
      <c r="B36" s="222"/>
      <c r="C36" s="211"/>
      <c r="D36" s="211"/>
      <c r="E36" s="212"/>
      <c r="F36" s="212"/>
      <c r="G36" s="212"/>
      <c r="H36" s="211"/>
      <c r="I36" s="211"/>
      <c r="J36" s="211"/>
      <c r="K36" s="211"/>
      <c r="L36" s="240"/>
      <c r="M36" s="223"/>
      <c r="N36" s="20"/>
    </row>
    <row r="37" spans="1:14" s="47" customFormat="1" ht="18" customHeight="1" x14ac:dyDescent="0.3">
      <c r="A37" s="230"/>
      <c r="B37" s="222"/>
      <c r="C37" s="211"/>
      <c r="D37" s="211"/>
      <c r="E37" s="212"/>
      <c r="F37" s="212"/>
      <c r="G37" s="212"/>
      <c r="H37" s="211"/>
      <c r="I37" s="211"/>
      <c r="J37" s="211"/>
      <c r="K37" s="226"/>
      <c r="L37" s="213"/>
      <c r="M37" s="223"/>
      <c r="N37" s="48"/>
    </row>
    <row r="38" spans="1:14" ht="18" customHeight="1" x14ac:dyDescent="0.3">
      <c r="A38" s="230"/>
      <c r="B38" s="225"/>
      <c r="C38" s="226"/>
      <c r="D38" s="226"/>
      <c r="E38" s="228"/>
      <c r="F38" s="228"/>
      <c r="G38" s="228"/>
      <c r="H38" s="226"/>
      <c r="I38" s="226"/>
      <c r="J38" s="226"/>
      <c r="K38" s="226"/>
      <c r="L38" s="238"/>
      <c r="M38" s="223"/>
      <c r="N38" s="20"/>
    </row>
    <row r="39" spans="1:14" ht="18" customHeight="1" x14ac:dyDescent="0.3">
      <c r="A39" s="230"/>
      <c r="B39" s="210"/>
      <c r="C39" s="211"/>
      <c r="D39" s="211"/>
      <c r="E39" s="212"/>
      <c r="F39" s="212"/>
      <c r="G39" s="212"/>
      <c r="H39" s="211"/>
      <c r="I39" s="211"/>
      <c r="J39" s="211"/>
      <c r="K39" s="211"/>
      <c r="L39" s="213"/>
      <c r="M39" s="223"/>
      <c r="N39" s="20"/>
    </row>
    <row r="40" spans="1:14" s="47" customFormat="1" ht="18" customHeight="1" x14ac:dyDescent="0.3">
      <c r="A40" s="230"/>
      <c r="B40" s="210"/>
      <c r="C40" s="211"/>
      <c r="D40" s="211"/>
      <c r="E40" s="212"/>
      <c r="F40" s="212"/>
      <c r="G40" s="212"/>
      <c r="H40" s="211"/>
      <c r="I40" s="211"/>
      <c r="J40" s="211"/>
      <c r="K40" s="211"/>
      <c r="L40" s="213"/>
      <c r="M40" s="223"/>
      <c r="N40" s="48"/>
    </row>
    <row r="41" spans="1:14" s="47" customFormat="1" ht="18" customHeight="1" x14ac:dyDescent="0.3">
      <c r="A41" s="230"/>
      <c r="B41" s="210"/>
      <c r="C41" s="211"/>
      <c r="D41" s="211"/>
      <c r="E41" s="212"/>
      <c r="F41" s="212"/>
      <c r="G41" s="212"/>
      <c r="H41" s="211"/>
      <c r="I41" s="211"/>
      <c r="J41" s="211"/>
      <c r="K41" s="211"/>
      <c r="L41" s="213"/>
      <c r="M41" s="223"/>
      <c r="N41" s="48"/>
    </row>
    <row r="42" spans="1:14" s="47" customFormat="1" ht="18" customHeight="1" x14ac:dyDescent="0.3">
      <c r="A42" s="230"/>
      <c r="B42" s="57"/>
      <c r="C42" s="211"/>
      <c r="D42" s="211"/>
      <c r="E42" s="212"/>
      <c r="F42" s="212"/>
      <c r="G42" s="212"/>
      <c r="H42" s="211"/>
      <c r="I42" s="211"/>
      <c r="J42" s="211"/>
      <c r="K42" s="211"/>
      <c r="L42" s="213"/>
      <c r="M42" s="223"/>
      <c r="N42" s="48"/>
    </row>
    <row r="43" spans="1:14" s="47" customFormat="1" ht="18" customHeight="1" x14ac:dyDescent="0.3">
      <c r="A43" s="230"/>
      <c r="B43" s="58"/>
      <c r="C43" s="211"/>
      <c r="D43" s="211"/>
      <c r="E43" s="212"/>
      <c r="F43" s="212"/>
      <c r="G43" s="212"/>
      <c r="H43" s="211"/>
      <c r="I43" s="211"/>
      <c r="J43" s="211"/>
      <c r="K43" s="211"/>
      <c r="L43" s="213"/>
      <c r="M43" s="223"/>
      <c r="N43" s="48"/>
    </row>
    <row r="44" spans="1:14" s="47" customFormat="1" ht="18" customHeight="1" x14ac:dyDescent="0.3">
      <c r="A44" s="230"/>
      <c r="B44" s="210"/>
      <c r="C44" s="211"/>
      <c r="D44" s="211"/>
      <c r="E44" s="212"/>
      <c r="F44" s="212"/>
      <c r="G44" s="212"/>
      <c r="H44" s="211"/>
      <c r="I44" s="211"/>
      <c r="J44" s="211"/>
      <c r="K44" s="211"/>
      <c r="L44" s="213"/>
      <c r="M44" s="223"/>
      <c r="N44" s="48"/>
    </row>
    <row r="45" spans="1:14" ht="15.95" customHeight="1" x14ac:dyDescent="0.3">
      <c r="A45" s="230"/>
      <c r="B45" s="214"/>
      <c r="C45" s="215"/>
      <c r="D45" s="215"/>
      <c r="E45" s="215"/>
      <c r="F45" s="215"/>
      <c r="G45" s="215"/>
      <c r="H45" s="215"/>
      <c r="I45" s="215"/>
      <c r="J45" s="215"/>
      <c r="K45" s="215"/>
      <c r="L45" s="215"/>
      <c r="M45" s="223"/>
      <c r="N45" s="20"/>
    </row>
    <row r="46" spans="1:14" ht="15.95" customHeight="1" x14ac:dyDescent="0.3">
      <c r="A46" s="241"/>
      <c r="B46" s="242"/>
      <c r="C46" s="242"/>
      <c r="D46" s="242"/>
      <c r="E46" s="242"/>
      <c r="F46" s="242"/>
      <c r="G46" s="242"/>
      <c r="H46" s="223"/>
      <c r="I46" s="223"/>
      <c r="J46" s="223"/>
      <c r="K46" s="223"/>
      <c r="L46" s="223"/>
      <c r="M46" s="223"/>
      <c r="N46" s="20"/>
    </row>
    <row r="47" spans="1:14" s="65" customFormat="1" ht="15.95" customHeight="1" x14ac:dyDescent="0.25">
      <c r="A47" s="243"/>
      <c r="B47" s="244"/>
      <c r="C47" s="245"/>
      <c r="D47" s="245"/>
      <c r="E47" s="245"/>
      <c r="F47" s="245"/>
      <c r="G47" s="245"/>
      <c r="H47" s="245"/>
      <c r="I47" s="245"/>
      <c r="J47" s="245"/>
      <c r="K47" s="245"/>
      <c r="L47" s="245"/>
      <c r="M47" s="245"/>
    </row>
    <row r="48" spans="1:14" ht="15.95" customHeight="1" x14ac:dyDescent="0.3">
      <c r="A48" s="246"/>
      <c r="B48" s="223"/>
      <c r="C48" s="223"/>
      <c r="D48" s="223"/>
      <c r="E48" s="223"/>
      <c r="F48" s="223"/>
      <c r="G48" s="223"/>
      <c r="H48" s="223"/>
      <c r="I48" s="223"/>
      <c r="J48" s="223"/>
      <c r="K48" s="223"/>
      <c r="L48" s="223"/>
      <c r="M48" s="223"/>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showGridLines="0" zoomScale="70" zoomScaleNormal="70" workbookViewId="0">
      <selection activeCell="L14" sqref="L14"/>
    </sheetView>
  </sheetViews>
  <sheetFormatPr baseColWidth="10" defaultRowHeight="15" x14ac:dyDescent="0.25"/>
  <cols>
    <col min="1" max="1" width="13" customWidth="1"/>
    <col min="2" max="2" width="57" customWidth="1"/>
    <col min="3" max="3" width="19.85546875" customWidth="1"/>
    <col min="4" max="7" width="17.7109375" customWidth="1"/>
    <col min="8" max="8" width="19.42578125" customWidth="1"/>
    <col min="9" max="10" width="17.7109375" customWidth="1"/>
    <col min="11" max="11" width="28.85546875" bestFit="1"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6" s="2" customFormat="1" ht="21" customHeight="1" x14ac:dyDescent="0.3">
      <c r="A1" s="203"/>
      <c r="B1" s="216"/>
      <c r="C1" s="217"/>
      <c r="D1" s="217"/>
      <c r="E1" s="217"/>
      <c r="F1" s="217"/>
      <c r="G1" s="217"/>
      <c r="H1" s="217"/>
      <c r="I1" s="217"/>
      <c r="J1" s="217"/>
      <c r="K1" s="217"/>
      <c r="L1" s="217"/>
      <c r="M1" s="217"/>
      <c r="N1" s="217"/>
      <c r="O1" s="216"/>
      <c r="P1" s="216"/>
    </row>
    <row r="2" spans="1:16" s="2" customFormat="1" ht="18" customHeight="1" x14ac:dyDescent="0.3">
      <c r="A2" s="204"/>
      <c r="B2" s="216"/>
      <c r="C2" s="217"/>
      <c r="D2" s="217"/>
      <c r="E2" s="217"/>
      <c r="F2" s="217"/>
      <c r="G2" s="217"/>
      <c r="H2" s="217"/>
      <c r="I2" s="217"/>
      <c r="J2" s="217"/>
      <c r="K2" s="217"/>
      <c r="L2" s="217"/>
      <c r="M2" s="217"/>
      <c r="N2" s="217"/>
      <c r="O2" s="216"/>
      <c r="P2" s="216"/>
    </row>
    <row r="3" spans="1:16" s="2" customFormat="1" ht="15.95" customHeight="1" x14ac:dyDescent="0.3">
      <c r="A3" s="204"/>
      <c r="B3" s="216"/>
      <c r="C3" s="217"/>
      <c r="D3" s="217"/>
      <c r="E3" s="217"/>
      <c r="F3" s="217"/>
      <c r="G3" s="217"/>
      <c r="H3" s="217"/>
      <c r="I3" s="217"/>
      <c r="J3" s="217"/>
      <c r="K3" s="217"/>
      <c r="L3" s="217"/>
      <c r="M3" s="217"/>
      <c r="N3" s="217"/>
      <c r="O3" s="216"/>
      <c r="P3" s="216"/>
    </row>
    <row r="4" spans="1:16" s="2" customFormat="1" ht="20.100000000000001" customHeight="1" x14ac:dyDescent="0.3">
      <c r="A4" s="218"/>
      <c r="B4" s="216"/>
      <c r="C4" s="205"/>
      <c r="D4" s="205"/>
      <c r="E4" s="205"/>
      <c r="F4" s="205"/>
      <c r="G4" s="205"/>
      <c r="H4" s="205"/>
      <c r="I4" s="205"/>
      <c r="J4" s="205"/>
      <c r="K4" s="205"/>
      <c r="L4" s="206"/>
      <c r="M4" s="217"/>
      <c r="N4" s="217"/>
      <c r="O4" s="216"/>
      <c r="P4" s="216"/>
    </row>
    <row r="5" spans="1:16" s="2" customFormat="1" ht="20.100000000000001" customHeight="1" x14ac:dyDescent="0.3">
      <c r="A5" s="218"/>
      <c r="B5" s="216"/>
      <c r="C5" s="205"/>
      <c r="D5" s="205"/>
      <c r="E5" s="205"/>
      <c r="F5" s="205"/>
      <c r="G5" s="205"/>
      <c r="H5" s="205"/>
      <c r="I5" s="205"/>
      <c r="J5" s="205"/>
      <c r="K5" s="205"/>
      <c r="L5" s="205"/>
      <c r="M5" s="217"/>
      <c r="N5" s="217"/>
      <c r="O5" s="216"/>
      <c r="P5" s="216"/>
    </row>
    <row r="6" spans="1:16" s="2" customFormat="1" ht="15.95" customHeight="1" x14ac:dyDescent="0.3">
      <c r="A6" s="216"/>
      <c r="B6" s="217"/>
      <c r="C6" s="205"/>
      <c r="D6" s="205"/>
      <c r="E6" s="205"/>
      <c r="F6" s="205"/>
      <c r="G6" s="205"/>
      <c r="H6" s="205"/>
      <c r="I6" s="205"/>
      <c r="J6" s="205"/>
      <c r="K6" s="205"/>
      <c r="L6" s="205"/>
      <c r="M6" s="217"/>
      <c r="N6" s="217"/>
      <c r="O6" s="216"/>
      <c r="P6" s="216"/>
    </row>
    <row r="7" spans="1:16" s="2" customFormat="1" ht="15.95" customHeight="1" x14ac:dyDescent="0.3">
      <c r="A7" s="216"/>
      <c r="B7" s="207"/>
      <c r="C7" s="205"/>
      <c r="D7" s="205"/>
      <c r="E7" s="205"/>
      <c r="F7" s="205"/>
      <c r="G7" s="205"/>
      <c r="H7" s="205"/>
      <c r="I7" s="205"/>
      <c r="J7" s="205"/>
      <c r="K7" s="205"/>
      <c r="L7" s="205"/>
      <c r="M7" s="217"/>
      <c r="N7" s="217"/>
      <c r="O7" s="216"/>
      <c r="P7" s="216"/>
    </row>
    <row r="8" spans="1:16" s="2" customFormat="1" ht="15.95" customHeight="1" x14ac:dyDescent="0.3">
      <c r="A8" s="268"/>
      <c r="B8" s="208"/>
      <c r="C8" s="208"/>
      <c r="D8" s="208"/>
      <c r="E8" s="208"/>
      <c r="F8" s="209"/>
      <c r="G8" s="209"/>
      <c r="H8" s="208"/>
      <c r="I8" s="269"/>
      <c r="J8" s="269"/>
      <c r="K8" s="208"/>
      <c r="L8" s="208"/>
      <c r="M8" s="217"/>
      <c r="N8" s="217"/>
      <c r="O8" s="216"/>
      <c r="P8" s="216"/>
    </row>
    <row r="9" spans="1:16" s="14" customFormat="1" ht="18.75" customHeight="1" x14ac:dyDescent="0.3">
      <c r="A9" s="268"/>
      <c r="B9" s="267"/>
      <c r="C9" s="266"/>
      <c r="D9" s="266"/>
      <c r="E9" s="266"/>
      <c r="F9" s="266"/>
      <c r="G9" s="266"/>
      <c r="H9" s="266"/>
      <c r="I9" s="266"/>
      <c r="J9" s="266"/>
      <c r="K9" s="266"/>
      <c r="L9" s="267"/>
      <c r="M9" s="220"/>
      <c r="N9" s="220"/>
      <c r="O9" s="250"/>
      <c r="P9" s="250"/>
    </row>
    <row r="10" spans="1:16" s="14" customFormat="1" ht="17.25" customHeight="1" x14ac:dyDescent="0.3">
      <c r="A10" s="268"/>
      <c r="B10" s="267"/>
      <c r="C10" s="266"/>
      <c r="D10" s="266"/>
      <c r="E10" s="266"/>
      <c r="F10" s="221"/>
      <c r="G10" s="221"/>
      <c r="H10" s="266"/>
      <c r="I10" s="221"/>
      <c r="J10" s="221"/>
      <c r="K10" s="266"/>
      <c r="L10" s="267"/>
      <c r="M10" s="220"/>
      <c r="N10" s="220"/>
      <c r="O10" s="250"/>
      <c r="P10" s="250"/>
    </row>
    <row r="11" spans="1:16" ht="18" customHeight="1" x14ac:dyDescent="0.3">
      <c r="A11" s="268"/>
      <c r="B11" s="222"/>
      <c r="C11" s="211"/>
      <c r="D11" s="211"/>
      <c r="E11" s="212"/>
      <c r="F11" s="212"/>
      <c r="G11" s="212"/>
      <c r="H11" s="211"/>
      <c r="I11" s="211"/>
      <c r="J11" s="211"/>
      <c r="K11" s="211"/>
      <c r="L11" s="213"/>
      <c r="M11" s="223"/>
      <c r="N11" s="223"/>
      <c r="O11" s="230"/>
      <c r="P11" s="230"/>
    </row>
    <row r="12" spans="1:16" ht="18" customHeight="1" x14ac:dyDescent="0.3">
      <c r="A12" s="224"/>
      <c r="B12" s="225"/>
      <c r="C12" s="226"/>
      <c r="D12" s="226"/>
      <c r="E12" s="228"/>
      <c r="F12" s="228"/>
      <c r="G12" s="228"/>
      <c r="H12" s="226"/>
      <c r="I12" s="226"/>
      <c r="J12" s="226"/>
      <c r="K12" s="248"/>
      <c r="L12" s="229"/>
      <c r="M12" s="223"/>
      <c r="N12" s="223"/>
      <c r="O12" s="230"/>
      <c r="P12" s="230"/>
    </row>
    <row r="13" spans="1:16" ht="18" customHeight="1" x14ac:dyDescent="0.3">
      <c r="A13" s="230"/>
      <c r="B13" s="225"/>
      <c r="C13" s="226"/>
      <c r="D13" s="226"/>
      <c r="E13" s="228"/>
      <c r="F13" s="228"/>
      <c r="G13" s="228"/>
      <c r="H13" s="226"/>
      <c r="I13" s="226"/>
      <c r="J13" s="226"/>
      <c r="K13" s="248"/>
      <c r="L13" s="229"/>
      <c r="M13" s="223"/>
      <c r="N13" s="223"/>
      <c r="O13" s="230"/>
      <c r="P13" s="230"/>
    </row>
    <row r="14" spans="1:16" ht="18" customHeight="1" x14ac:dyDescent="0.3">
      <c r="A14" s="230"/>
      <c r="B14" s="225"/>
      <c r="C14" s="226"/>
      <c r="D14" s="226"/>
      <c r="E14" s="228"/>
      <c r="F14" s="228"/>
      <c r="G14" s="228"/>
      <c r="H14" s="226"/>
      <c r="I14" s="226"/>
      <c r="J14" s="226"/>
      <c r="K14" s="226"/>
      <c r="L14" s="229"/>
      <c r="M14" s="223"/>
      <c r="N14" s="223"/>
      <c r="O14" s="230"/>
      <c r="P14" s="230"/>
    </row>
    <row r="15" spans="1:16" ht="18" customHeight="1" x14ac:dyDescent="0.3">
      <c r="A15" s="230"/>
      <c r="B15" s="225"/>
      <c r="C15" s="226"/>
      <c r="D15" s="226"/>
      <c r="E15" s="228"/>
      <c r="F15" s="228"/>
      <c r="G15" s="228"/>
      <c r="H15" s="226"/>
      <c r="I15" s="226"/>
      <c r="J15" s="226"/>
      <c r="K15" s="226"/>
      <c r="L15" s="229"/>
      <c r="M15" s="223"/>
      <c r="N15" s="223"/>
      <c r="O15" s="230"/>
      <c r="P15" s="230"/>
    </row>
    <row r="16" spans="1:16" s="2" customFormat="1" ht="18" customHeight="1" x14ac:dyDescent="0.3">
      <c r="A16" s="216"/>
      <c r="B16" s="231"/>
      <c r="C16" s="232"/>
      <c r="D16" s="232"/>
      <c r="E16" s="233"/>
      <c r="F16" s="233"/>
      <c r="G16" s="233"/>
      <c r="H16" s="232"/>
      <c r="I16" s="232"/>
      <c r="J16" s="232"/>
      <c r="K16" s="232"/>
      <c r="L16" s="234"/>
      <c r="M16" s="217"/>
      <c r="N16" s="217"/>
      <c r="O16" s="216"/>
      <c r="P16" s="216"/>
    </row>
    <row r="17" spans="1:16" s="2" customFormat="1" ht="18" customHeight="1" x14ac:dyDescent="0.3">
      <c r="A17" s="216"/>
      <c r="B17" s="225"/>
      <c r="C17" s="235"/>
      <c r="D17" s="235"/>
      <c r="E17" s="236"/>
      <c r="F17" s="236"/>
      <c r="G17" s="236"/>
      <c r="H17" s="235"/>
      <c r="I17" s="235"/>
      <c r="J17" s="235"/>
      <c r="K17" s="235"/>
      <c r="L17" s="237"/>
      <c r="M17" s="217"/>
      <c r="N17" s="217"/>
      <c r="O17" s="216"/>
      <c r="P17" s="216"/>
    </row>
    <row r="18" spans="1:16" s="2" customFormat="1" ht="18" customHeight="1" x14ac:dyDescent="0.3">
      <c r="A18" s="216"/>
      <c r="B18" s="225"/>
      <c r="C18" s="235"/>
      <c r="D18" s="235"/>
      <c r="E18" s="236"/>
      <c r="F18" s="236"/>
      <c r="G18" s="236"/>
      <c r="H18" s="235"/>
      <c r="I18" s="235"/>
      <c r="J18" s="235"/>
      <c r="K18" s="235"/>
      <c r="L18" s="237"/>
      <c r="M18" s="217"/>
      <c r="N18" s="217"/>
      <c r="O18" s="216"/>
      <c r="P18" s="216"/>
    </row>
    <row r="19" spans="1:16" ht="18" customHeight="1" x14ac:dyDescent="0.3">
      <c r="A19" s="230"/>
      <c r="B19" s="222"/>
      <c r="C19" s="211"/>
      <c r="D19" s="211"/>
      <c r="E19" s="212"/>
      <c r="F19" s="212"/>
      <c r="G19" s="212"/>
      <c r="H19" s="211"/>
      <c r="I19" s="211"/>
      <c r="J19" s="211"/>
      <c r="K19" s="211"/>
      <c r="L19" s="213"/>
      <c r="M19" s="223"/>
      <c r="N19" s="223"/>
      <c r="O19" s="230"/>
      <c r="P19" s="230"/>
    </row>
    <row r="20" spans="1:16" ht="18" customHeight="1" x14ac:dyDescent="0.3">
      <c r="A20" s="230"/>
      <c r="B20" s="279"/>
      <c r="C20" s="226"/>
      <c r="D20" s="226"/>
      <c r="E20" s="228"/>
      <c r="F20" s="228"/>
      <c r="G20" s="228"/>
      <c r="H20" s="226"/>
      <c r="I20" s="226"/>
      <c r="J20" s="226"/>
      <c r="K20" s="280"/>
      <c r="L20" s="281"/>
      <c r="M20" s="223"/>
      <c r="N20" s="223"/>
      <c r="O20" s="230"/>
      <c r="P20" s="230"/>
    </row>
    <row r="21" spans="1:16" ht="18" customHeight="1" x14ac:dyDescent="0.3">
      <c r="A21" s="230"/>
      <c r="B21" s="279"/>
      <c r="C21" s="226"/>
      <c r="D21" s="226"/>
      <c r="E21" s="228"/>
      <c r="F21" s="228"/>
      <c r="G21" s="228"/>
      <c r="H21" s="226"/>
      <c r="I21" s="226"/>
      <c r="J21" s="226"/>
      <c r="K21" s="280"/>
      <c r="L21" s="281"/>
      <c r="M21" s="223"/>
      <c r="N21" s="223"/>
      <c r="O21" s="230"/>
      <c r="P21" s="230"/>
    </row>
    <row r="22" spans="1:16" ht="18" customHeight="1" x14ac:dyDescent="0.3">
      <c r="A22" s="230"/>
      <c r="B22" s="225"/>
      <c r="C22" s="226"/>
      <c r="D22" s="226"/>
      <c r="E22" s="228"/>
      <c r="F22" s="228"/>
      <c r="G22" s="228"/>
      <c r="H22" s="226"/>
      <c r="I22" s="226"/>
      <c r="J22" s="226"/>
      <c r="K22" s="248"/>
      <c r="L22" s="229"/>
      <c r="M22" s="223"/>
      <c r="N22" s="223"/>
      <c r="O22" s="230"/>
      <c r="P22" s="230"/>
    </row>
    <row r="23" spans="1:16" ht="18" customHeight="1" x14ac:dyDescent="0.3">
      <c r="A23" s="230"/>
      <c r="B23" s="225"/>
      <c r="C23" s="226"/>
      <c r="D23" s="226"/>
      <c r="E23" s="228"/>
      <c r="F23" s="228"/>
      <c r="G23" s="228"/>
      <c r="H23" s="226"/>
      <c r="I23" s="226"/>
      <c r="J23" s="226"/>
      <c r="K23" s="248"/>
      <c r="L23" s="238"/>
      <c r="M23" s="223"/>
      <c r="N23" s="223"/>
      <c r="O23" s="230"/>
      <c r="P23" s="230"/>
    </row>
    <row r="24" spans="1:16" ht="18" customHeight="1" x14ac:dyDescent="0.3">
      <c r="A24" s="230"/>
      <c r="B24" s="225"/>
      <c r="C24" s="226"/>
      <c r="D24" s="226"/>
      <c r="E24" s="228"/>
      <c r="F24" s="228"/>
      <c r="G24" s="228"/>
      <c r="H24" s="226"/>
      <c r="I24" s="226"/>
      <c r="J24" s="226"/>
      <c r="K24" s="248"/>
      <c r="L24" s="238"/>
      <c r="M24" s="223"/>
      <c r="N24" s="223"/>
      <c r="O24" s="230"/>
      <c r="P24" s="230"/>
    </row>
    <row r="25" spans="1:16" ht="18" customHeight="1" x14ac:dyDescent="0.3">
      <c r="A25" s="230"/>
      <c r="B25" s="225"/>
      <c r="C25" s="226"/>
      <c r="D25" s="226"/>
      <c r="E25" s="228"/>
      <c r="F25" s="228"/>
      <c r="G25" s="228"/>
      <c r="H25" s="226"/>
      <c r="I25" s="226"/>
      <c r="J25" s="226"/>
      <c r="K25" s="248"/>
      <c r="L25" s="238"/>
      <c r="M25" s="223"/>
      <c r="N25" s="223"/>
      <c r="O25" s="230"/>
      <c r="P25" s="230"/>
    </row>
    <row r="26" spans="1:16" ht="18" customHeight="1" x14ac:dyDescent="0.3">
      <c r="A26" s="230"/>
      <c r="B26" s="225"/>
      <c r="C26" s="226"/>
      <c r="D26" s="226"/>
      <c r="E26" s="228"/>
      <c r="F26" s="228"/>
      <c r="G26" s="228"/>
      <c r="H26" s="226"/>
      <c r="I26" s="226"/>
      <c r="J26" s="226"/>
      <c r="K26" s="248"/>
      <c r="L26" s="238"/>
      <c r="M26" s="223"/>
      <c r="N26" s="223"/>
      <c r="O26" s="230"/>
      <c r="P26" s="230"/>
    </row>
    <row r="27" spans="1:16" ht="18" customHeight="1" x14ac:dyDescent="0.3">
      <c r="A27" s="230"/>
      <c r="B27" s="222"/>
      <c r="C27" s="211"/>
      <c r="D27" s="211"/>
      <c r="E27" s="212"/>
      <c r="F27" s="212"/>
      <c r="G27" s="212"/>
      <c r="H27" s="211"/>
      <c r="I27" s="211"/>
      <c r="J27" s="211"/>
      <c r="K27" s="211"/>
      <c r="L27" s="213"/>
      <c r="M27" s="223"/>
      <c r="N27" s="223"/>
      <c r="O27" s="230"/>
      <c r="P27" s="230"/>
    </row>
    <row r="28" spans="1:16" ht="18" customHeight="1" x14ac:dyDescent="0.3">
      <c r="A28" s="230"/>
      <c r="B28" s="225"/>
      <c r="C28" s="226"/>
      <c r="D28" s="226"/>
      <c r="E28" s="228"/>
      <c r="F28" s="228"/>
      <c r="G28" s="228"/>
      <c r="H28" s="226"/>
      <c r="I28" s="226"/>
      <c r="J28" s="226"/>
      <c r="K28" s="226"/>
      <c r="L28" s="229"/>
      <c r="M28" s="223"/>
      <c r="N28" s="223"/>
      <c r="O28" s="230"/>
      <c r="P28" s="230"/>
    </row>
    <row r="29" spans="1:16" ht="18" customHeight="1" x14ac:dyDescent="0.3">
      <c r="A29" s="230"/>
      <c r="B29" s="225"/>
      <c r="C29" s="226"/>
      <c r="D29" s="226"/>
      <c r="E29" s="228"/>
      <c r="F29" s="228"/>
      <c r="G29" s="228"/>
      <c r="H29" s="226"/>
      <c r="I29" s="226"/>
      <c r="J29" s="226"/>
      <c r="K29" s="226"/>
      <c r="L29" s="229"/>
      <c r="M29" s="223"/>
      <c r="N29" s="223"/>
      <c r="O29" s="230"/>
      <c r="P29" s="230"/>
    </row>
    <row r="30" spans="1:16" ht="18" customHeight="1" x14ac:dyDescent="0.3">
      <c r="A30" s="230"/>
      <c r="B30" s="222"/>
      <c r="C30" s="211"/>
      <c r="D30" s="211"/>
      <c r="E30" s="212"/>
      <c r="F30" s="212"/>
      <c r="G30" s="212"/>
      <c r="H30" s="211"/>
      <c r="I30" s="211"/>
      <c r="J30" s="211"/>
      <c r="K30" s="211"/>
      <c r="L30" s="213"/>
      <c r="M30" s="223"/>
      <c r="N30" s="223"/>
      <c r="O30" s="230"/>
      <c r="P30" s="230"/>
    </row>
    <row r="31" spans="1:16" ht="18" customHeight="1" x14ac:dyDescent="0.3">
      <c r="A31" s="230"/>
      <c r="B31" s="222"/>
      <c r="C31" s="211"/>
      <c r="D31" s="211"/>
      <c r="E31" s="212"/>
      <c r="F31" s="212"/>
      <c r="G31" s="212"/>
      <c r="H31" s="211"/>
      <c r="I31" s="211"/>
      <c r="J31" s="211"/>
      <c r="K31" s="211"/>
      <c r="L31" s="213"/>
      <c r="M31" s="223"/>
      <c r="N31" s="223"/>
      <c r="O31" s="230"/>
      <c r="P31" s="230"/>
    </row>
    <row r="32" spans="1:16" ht="18" customHeight="1" x14ac:dyDescent="0.3">
      <c r="A32" s="230"/>
      <c r="B32" s="225"/>
      <c r="C32" s="226"/>
      <c r="D32" s="226"/>
      <c r="E32" s="239"/>
      <c r="F32" s="228"/>
      <c r="G32" s="228"/>
      <c r="H32" s="226"/>
      <c r="I32" s="226"/>
      <c r="J32" s="226"/>
      <c r="K32" s="226"/>
      <c r="L32" s="229"/>
      <c r="M32" s="223"/>
      <c r="N32" s="223"/>
      <c r="O32" s="230"/>
      <c r="P32" s="230"/>
    </row>
    <row r="33" spans="1:16" ht="18" customHeight="1" x14ac:dyDescent="0.3">
      <c r="A33" s="230"/>
      <c r="B33" s="225"/>
      <c r="C33" s="226"/>
      <c r="D33" s="226"/>
      <c r="E33" s="228"/>
      <c r="F33" s="228"/>
      <c r="G33" s="228"/>
      <c r="H33" s="226"/>
      <c r="I33" s="226"/>
      <c r="J33" s="226"/>
      <c r="K33" s="226"/>
      <c r="L33" s="229"/>
      <c r="M33" s="223"/>
      <c r="N33" s="223"/>
      <c r="O33" s="230"/>
      <c r="P33" s="230"/>
    </row>
    <row r="34" spans="1:16" s="2" customFormat="1" ht="18" customHeight="1" x14ac:dyDescent="0.3">
      <c r="A34" s="216"/>
      <c r="B34" s="225"/>
      <c r="C34" s="226"/>
      <c r="D34" s="226"/>
      <c r="E34" s="228"/>
      <c r="F34" s="228"/>
      <c r="G34" s="228"/>
      <c r="H34" s="226"/>
      <c r="I34" s="226"/>
      <c r="J34" s="226"/>
      <c r="K34" s="226"/>
      <c r="L34" s="229"/>
      <c r="M34" s="217"/>
      <c r="N34" s="217"/>
      <c r="O34" s="216"/>
      <c r="P34" s="216"/>
    </row>
    <row r="35" spans="1:16" s="2" customFormat="1" ht="18" customHeight="1" x14ac:dyDescent="0.3">
      <c r="A35" s="216"/>
      <c r="B35" s="231"/>
      <c r="C35" s="232"/>
      <c r="D35" s="232"/>
      <c r="E35" s="233"/>
      <c r="F35" s="233"/>
      <c r="G35" s="233"/>
      <c r="H35" s="232"/>
      <c r="I35" s="232"/>
      <c r="J35" s="232"/>
      <c r="K35" s="232"/>
      <c r="L35" s="234"/>
      <c r="M35" s="217"/>
      <c r="N35" s="217"/>
      <c r="O35" s="216"/>
      <c r="P35" s="216"/>
    </row>
    <row r="36" spans="1:16" s="40" customFormat="1" ht="18" customHeight="1" x14ac:dyDescent="0.3">
      <c r="A36" s="216"/>
      <c r="B36" s="231"/>
      <c r="C36" s="232"/>
      <c r="D36" s="232"/>
      <c r="E36" s="233"/>
      <c r="F36" s="233"/>
      <c r="G36" s="233"/>
      <c r="H36" s="232"/>
      <c r="I36" s="232"/>
      <c r="J36" s="232"/>
      <c r="K36" s="232"/>
      <c r="L36" s="234"/>
      <c r="M36" s="217"/>
      <c r="N36" s="217"/>
      <c r="O36" s="216"/>
      <c r="P36" s="216"/>
    </row>
    <row r="37" spans="1:16" ht="18" customHeight="1" x14ac:dyDescent="0.3">
      <c r="A37" s="230"/>
      <c r="B37" s="231"/>
      <c r="C37" s="232"/>
      <c r="D37" s="232"/>
      <c r="E37" s="233"/>
      <c r="F37" s="233"/>
      <c r="G37" s="233"/>
      <c r="H37" s="232"/>
      <c r="I37" s="232"/>
      <c r="J37" s="232"/>
      <c r="K37" s="232"/>
      <c r="L37" s="234"/>
      <c r="M37" s="223"/>
      <c r="N37" s="223"/>
      <c r="O37" s="230"/>
      <c r="P37" s="230"/>
    </row>
    <row r="38" spans="1:16" ht="18" customHeight="1" x14ac:dyDescent="0.3">
      <c r="A38" s="230"/>
      <c r="B38" s="222"/>
      <c r="C38" s="211"/>
      <c r="D38" s="211"/>
      <c r="E38" s="212"/>
      <c r="F38" s="212"/>
      <c r="G38" s="212"/>
      <c r="H38" s="211"/>
      <c r="I38" s="211"/>
      <c r="J38" s="211"/>
      <c r="K38" s="211"/>
      <c r="L38" s="240"/>
      <c r="M38" s="223"/>
      <c r="N38" s="223"/>
      <c r="O38" s="230"/>
      <c r="P38" s="230"/>
    </row>
    <row r="39" spans="1:16" s="47" customFormat="1" ht="18" customHeight="1" x14ac:dyDescent="0.3">
      <c r="A39" s="230"/>
      <c r="B39" s="222"/>
      <c r="C39" s="211"/>
      <c r="D39" s="211"/>
      <c r="E39" s="212"/>
      <c r="F39" s="212"/>
      <c r="G39" s="212"/>
      <c r="H39" s="211"/>
      <c r="I39" s="211"/>
      <c r="J39" s="211"/>
      <c r="K39" s="211"/>
      <c r="L39" s="213"/>
      <c r="M39" s="223"/>
      <c r="N39" s="223"/>
      <c r="O39" s="230"/>
      <c r="P39" s="230"/>
    </row>
    <row r="40" spans="1:16" ht="18" customHeight="1" x14ac:dyDescent="0.3">
      <c r="A40" s="230"/>
      <c r="B40" s="225"/>
      <c r="C40" s="226"/>
      <c r="D40" s="226"/>
      <c r="E40" s="228"/>
      <c r="F40" s="228"/>
      <c r="G40" s="228"/>
      <c r="H40" s="226"/>
      <c r="I40" s="226"/>
      <c r="J40" s="226"/>
      <c r="K40" s="226"/>
      <c r="L40" s="238"/>
      <c r="M40" s="223"/>
      <c r="N40" s="223"/>
      <c r="O40" s="230"/>
      <c r="P40" s="230"/>
    </row>
    <row r="41" spans="1:16" ht="18" customHeight="1" x14ac:dyDescent="0.3">
      <c r="A41" s="230"/>
      <c r="B41" s="210"/>
      <c r="C41" s="211"/>
      <c r="D41" s="211"/>
      <c r="E41" s="212"/>
      <c r="F41" s="212"/>
      <c r="G41" s="212"/>
      <c r="H41" s="211"/>
      <c r="I41" s="211"/>
      <c r="J41" s="211"/>
      <c r="K41" s="211"/>
      <c r="L41" s="213"/>
      <c r="M41" s="223"/>
      <c r="N41" s="223"/>
      <c r="O41" s="230"/>
      <c r="P41" s="230"/>
    </row>
    <row r="42" spans="1:16" s="47" customFormat="1" ht="18" customHeight="1" x14ac:dyDescent="0.3">
      <c r="A42" s="230"/>
      <c r="B42" s="210"/>
      <c r="C42" s="211"/>
      <c r="D42" s="211"/>
      <c r="E42" s="212"/>
      <c r="F42" s="212"/>
      <c r="G42" s="212"/>
      <c r="H42" s="211"/>
      <c r="I42" s="211"/>
      <c r="J42" s="211"/>
      <c r="K42" s="211"/>
      <c r="L42" s="213"/>
      <c r="M42" s="223"/>
      <c r="N42" s="223"/>
      <c r="O42" s="230"/>
      <c r="P42" s="230"/>
    </row>
    <row r="43" spans="1:16" s="47" customFormat="1" ht="18" customHeight="1" x14ac:dyDescent="0.3">
      <c r="A43" s="230"/>
      <c r="B43" s="210"/>
      <c r="C43" s="211"/>
      <c r="D43" s="211"/>
      <c r="E43" s="212"/>
      <c r="F43" s="212"/>
      <c r="G43" s="212"/>
      <c r="H43" s="211"/>
      <c r="I43" s="211"/>
      <c r="J43" s="211"/>
      <c r="K43" s="211"/>
      <c r="L43" s="213"/>
      <c r="M43" s="223"/>
      <c r="N43" s="223"/>
      <c r="O43" s="230"/>
      <c r="P43" s="230"/>
    </row>
    <row r="44" spans="1:16" s="47" customFormat="1" ht="18" customHeight="1" x14ac:dyDescent="0.3">
      <c r="A44" s="230"/>
      <c r="B44" s="57"/>
      <c r="C44" s="211"/>
      <c r="D44" s="211"/>
      <c r="E44" s="212"/>
      <c r="F44" s="212"/>
      <c r="G44" s="212"/>
      <c r="H44" s="211"/>
      <c r="I44" s="211"/>
      <c r="J44" s="211"/>
      <c r="K44" s="211"/>
      <c r="L44" s="213"/>
      <c r="M44" s="223"/>
      <c r="N44" s="223"/>
      <c r="O44" s="230"/>
      <c r="P44" s="230"/>
    </row>
    <row r="45" spans="1:16" s="47" customFormat="1" ht="18" customHeight="1" x14ac:dyDescent="0.3">
      <c r="A45" s="230"/>
      <c r="B45" s="58"/>
      <c r="C45" s="211"/>
      <c r="D45" s="211"/>
      <c r="E45" s="212"/>
      <c r="F45" s="212"/>
      <c r="G45" s="212"/>
      <c r="H45" s="211"/>
      <c r="I45" s="211"/>
      <c r="J45" s="211"/>
      <c r="K45" s="211"/>
      <c r="L45" s="213"/>
      <c r="M45" s="223"/>
      <c r="N45" s="223"/>
      <c r="O45" s="230"/>
      <c r="P45" s="230"/>
    </row>
    <row r="46" spans="1:16" s="47" customFormat="1" ht="18" customHeight="1" x14ac:dyDescent="0.3">
      <c r="A46" s="230"/>
      <c r="B46" s="210"/>
      <c r="C46" s="211"/>
      <c r="D46" s="211"/>
      <c r="E46" s="212"/>
      <c r="F46" s="212"/>
      <c r="G46" s="212"/>
      <c r="H46" s="211"/>
      <c r="I46" s="211"/>
      <c r="J46" s="211"/>
      <c r="K46" s="211"/>
      <c r="L46" s="213"/>
      <c r="M46" s="223"/>
      <c r="N46" s="223"/>
      <c r="O46" s="230"/>
      <c r="P46" s="230"/>
    </row>
    <row r="47" spans="1:16" ht="15.95" customHeight="1" x14ac:dyDescent="0.3">
      <c r="A47" s="230"/>
      <c r="B47" s="214"/>
      <c r="C47" s="215"/>
      <c r="D47" s="215"/>
      <c r="E47" s="215"/>
      <c r="F47" s="215"/>
      <c r="G47" s="215"/>
      <c r="H47" s="215"/>
      <c r="I47" s="215"/>
      <c r="J47" s="215"/>
      <c r="K47" s="215"/>
      <c r="L47" s="215"/>
      <c r="M47" s="223"/>
      <c r="N47" s="223"/>
      <c r="O47" s="230"/>
      <c r="P47" s="230"/>
    </row>
    <row r="48" spans="1:16" ht="15.95" customHeight="1" x14ac:dyDescent="0.3">
      <c r="A48" s="241"/>
      <c r="B48" s="242"/>
      <c r="C48" s="242"/>
      <c r="D48" s="242"/>
      <c r="E48" s="242"/>
      <c r="F48" s="242"/>
      <c r="G48" s="242"/>
      <c r="H48" s="223"/>
      <c r="I48" s="223"/>
      <c r="J48" s="223"/>
      <c r="K48" s="223"/>
      <c r="L48" s="223"/>
      <c r="M48" s="223"/>
      <c r="N48" s="223"/>
      <c r="O48" s="230"/>
      <c r="P48" s="230"/>
    </row>
    <row r="49" spans="1:16" s="65" customFormat="1" ht="15.95" customHeight="1" x14ac:dyDescent="0.3">
      <c r="A49" s="243"/>
      <c r="B49" s="249"/>
      <c r="C49" s="245"/>
      <c r="D49" s="245"/>
      <c r="E49" s="245"/>
      <c r="F49" s="245"/>
      <c r="G49" s="245"/>
      <c r="H49" s="245"/>
      <c r="I49" s="245"/>
      <c r="J49" s="245"/>
      <c r="K49" s="245"/>
      <c r="L49" s="245"/>
      <c r="M49" s="245"/>
      <c r="N49" s="245"/>
      <c r="O49" s="245"/>
      <c r="P49" s="245"/>
    </row>
    <row r="50" spans="1:16" ht="15.95" customHeight="1" x14ac:dyDescent="0.3">
      <c r="A50" s="246"/>
      <c r="B50" s="223"/>
      <c r="C50" s="223"/>
      <c r="D50" s="223"/>
      <c r="E50" s="223"/>
      <c r="F50" s="223"/>
      <c r="G50" s="223"/>
      <c r="H50" s="223"/>
      <c r="I50" s="223"/>
      <c r="J50" s="223"/>
      <c r="K50" s="223"/>
      <c r="L50" s="223"/>
      <c r="M50" s="223"/>
      <c r="N50" s="223"/>
      <c r="O50" s="230"/>
      <c r="P50" s="230"/>
    </row>
    <row r="51" spans="1:16" ht="15.95" customHeight="1" x14ac:dyDescent="0.3">
      <c r="B51" s="20"/>
      <c r="C51" s="20"/>
      <c r="D51" s="20"/>
      <c r="E51" s="20"/>
      <c r="F51" s="20"/>
      <c r="G51" s="20"/>
      <c r="H51" s="20"/>
      <c r="I51" s="20"/>
      <c r="J51" s="20"/>
      <c r="K51" s="20"/>
      <c r="L51" s="20"/>
      <c r="M51" s="20"/>
      <c r="N51" s="20"/>
    </row>
    <row r="52" spans="1:16" ht="15.95" customHeight="1" x14ac:dyDescent="0.3">
      <c r="B52" s="20"/>
      <c r="C52" s="20"/>
      <c r="D52" s="20"/>
      <c r="E52" s="20"/>
      <c r="F52" s="20"/>
      <c r="G52" s="20"/>
      <c r="H52" s="20"/>
      <c r="I52" s="20"/>
      <c r="J52" s="20"/>
      <c r="K52" s="20"/>
      <c r="L52" s="20"/>
      <c r="M52" s="20"/>
      <c r="N52" s="20"/>
    </row>
    <row r="53" spans="1:16" ht="15.95" customHeight="1" x14ac:dyDescent="0.3">
      <c r="C53" s="67"/>
      <c r="D53" s="20"/>
      <c r="E53" s="20"/>
      <c r="F53" s="20"/>
      <c r="G53" s="20"/>
      <c r="H53" s="20"/>
      <c r="I53" s="20"/>
      <c r="J53" s="20"/>
      <c r="K53" s="20"/>
      <c r="L53" s="20"/>
      <c r="M53" s="20"/>
      <c r="N53" s="20"/>
    </row>
    <row r="54" spans="1:16" ht="15.95" customHeight="1" x14ac:dyDescent="0.3">
      <c r="C54" s="68"/>
      <c r="D54" s="20"/>
      <c r="E54" s="20"/>
      <c r="F54" s="20"/>
      <c r="G54" s="20"/>
      <c r="H54" s="20"/>
      <c r="I54" s="20"/>
      <c r="J54" s="20"/>
      <c r="K54" s="20"/>
      <c r="L54" s="20"/>
      <c r="M54" s="20"/>
      <c r="N54" s="20"/>
    </row>
    <row r="55" spans="1:16" ht="15.95" customHeight="1" x14ac:dyDescent="0.3">
      <c r="B55" s="20"/>
      <c r="C55" s="20"/>
      <c r="D55" s="20"/>
      <c r="E55" s="20"/>
      <c r="F55" s="20"/>
      <c r="G55" s="20"/>
      <c r="H55" s="20"/>
      <c r="I55" s="20"/>
      <c r="J55" s="20"/>
      <c r="K55" s="20"/>
      <c r="L55" s="20"/>
      <c r="M55" s="20"/>
      <c r="N55" s="20"/>
    </row>
    <row r="56" spans="1:16" ht="15.95" customHeight="1" x14ac:dyDescent="0.3">
      <c r="B56" s="20"/>
      <c r="C56" s="20"/>
      <c r="D56" s="20"/>
      <c r="E56" s="20"/>
      <c r="F56" s="20"/>
      <c r="G56" s="20"/>
      <c r="H56" s="20"/>
      <c r="I56" s="20"/>
      <c r="J56" s="20"/>
      <c r="K56" s="20"/>
      <c r="L56" s="20"/>
      <c r="M56" s="20"/>
      <c r="N56" s="20"/>
    </row>
    <row r="57" spans="1:16" ht="15.95" customHeight="1" x14ac:dyDescent="0.25"/>
  </sheetData>
  <mergeCells count="14">
    <mergeCell ref="A8:A11"/>
    <mergeCell ref="I8:J8"/>
    <mergeCell ref="B9:B10"/>
    <mergeCell ref="C9:C10"/>
    <mergeCell ref="D9:D10"/>
    <mergeCell ref="E9:E10"/>
    <mergeCell ref="F9:G9"/>
    <mergeCell ref="H9:H10"/>
    <mergeCell ref="I9:J9"/>
    <mergeCell ref="K9:K10"/>
    <mergeCell ref="L9:L10"/>
    <mergeCell ref="B20:B21"/>
    <mergeCell ref="K20:K21"/>
    <mergeCell ref="L20:L21"/>
  </mergeCells>
  <printOptions horizontalCentered="1"/>
  <pageMargins left="0" right="0" top="0.55118110236220474" bottom="0.15748031496062992" header="0.11811023622047245" footer="0.11811023622047245"/>
  <pageSetup paperSize="9" scale="5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266</v>
      </c>
      <c r="C4" s="7"/>
      <c r="D4" s="7"/>
      <c r="E4" s="7"/>
      <c r="F4" s="7"/>
      <c r="G4" s="7"/>
      <c r="H4" s="7"/>
      <c r="I4" s="7"/>
      <c r="J4" s="7"/>
      <c r="K4" s="7"/>
      <c r="L4" s="8" t="s">
        <v>4</v>
      </c>
      <c r="M4" s="3"/>
      <c r="N4" s="3"/>
    </row>
    <row r="5" spans="1:14" s="2" customFormat="1" ht="20.100000000000001" customHeight="1" x14ac:dyDescent="0.3">
      <c r="A5" s="5" t="s">
        <v>5</v>
      </c>
      <c r="B5" s="6" t="s">
        <v>267</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1390387.89</v>
      </c>
      <c r="M11" s="20"/>
      <c r="N11" s="20"/>
    </row>
    <row r="12" spans="1:14" ht="18" customHeight="1" x14ac:dyDescent="0.3">
      <c r="A12" s="21"/>
      <c r="B12" s="22" t="s">
        <v>79</v>
      </c>
      <c r="C12" s="23" t="s">
        <v>216</v>
      </c>
      <c r="D12" s="23" t="s">
        <v>37</v>
      </c>
      <c r="E12" s="24">
        <v>0</v>
      </c>
      <c r="F12" s="24">
        <v>0</v>
      </c>
      <c r="G12" s="24">
        <v>0</v>
      </c>
      <c r="H12" s="23">
        <v>0</v>
      </c>
      <c r="I12" s="23">
        <v>0</v>
      </c>
      <c r="J12" s="23">
        <v>0</v>
      </c>
      <c r="K12" s="23" t="s">
        <v>120</v>
      </c>
      <c r="L12" s="25">
        <v>1390387.89</v>
      </c>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1390387.89</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0" width="17.7109375" customWidth="1"/>
    <col min="11" max="11" width="24.5703125" bestFit="1" customWidth="1"/>
    <col min="12" max="12" width="21.140625" bestFit="1" customWidth="1"/>
    <col min="15" max="15" width="13.140625" bestFit="1"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5" s="2" customFormat="1" ht="21" customHeight="1" x14ac:dyDescent="0.3">
      <c r="A1" s="1" t="s">
        <v>0</v>
      </c>
      <c r="C1" s="3"/>
      <c r="D1" s="3"/>
      <c r="E1" s="3"/>
      <c r="F1" s="3"/>
      <c r="G1" s="3"/>
      <c r="H1" s="3"/>
      <c r="I1" s="3"/>
      <c r="J1" s="3"/>
      <c r="K1" s="3"/>
      <c r="L1" s="3"/>
      <c r="M1" s="3"/>
      <c r="N1" s="3"/>
    </row>
    <row r="2" spans="1:15" s="2" customFormat="1" ht="18" customHeight="1" x14ac:dyDescent="0.3">
      <c r="A2" s="4" t="s">
        <v>1</v>
      </c>
      <c r="C2" s="3"/>
      <c r="D2" s="3"/>
      <c r="E2" s="3"/>
      <c r="F2" s="3"/>
      <c r="G2" s="3"/>
      <c r="H2" s="3"/>
      <c r="I2" s="3"/>
      <c r="J2" s="3"/>
      <c r="K2" s="3"/>
      <c r="L2" s="3"/>
      <c r="M2" s="3"/>
      <c r="N2" s="3"/>
    </row>
    <row r="3" spans="1:15" s="2" customFormat="1" ht="15.95" customHeight="1" x14ac:dyDescent="0.3">
      <c r="A3" s="4"/>
      <c r="C3" s="3"/>
      <c r="D3" s="3"/>
      <c r="E3" s="3"/>
      <c r="F3" s="3"/>
      <c r="G3" s="3"/>
      <c r="H3" s="3"/>
      <c r="I3" s="3"/>
      <c r="J3" s="3"/>
      <c r="K3" s="3"/>
      <c r="L3" s="3"/>
      <c r="M3" s="3"/>
      <c r="N3" s="3"/>
    </row>
    <row r="4" spans="1:15" s="2" customFormat="1" ht="20.100000000000001" customHeight="1" x14ac:dyDescent="0.3">
      <c r="A4" s="5" t="s">
        <v>2</v>
      </c>
      <c r="B4" s="6" t="s">
        <v>268</v>
      </c>
      <c r="C4" s="7"/>
      <c r="D4" s="7"/>
      <c r="E4" s="7"/>
      <c r="F4" s="7"/>
      <c r="G4" s="7"/>
      <c r="H4" s="7"/>
      <c r="I4" s="7"/>
      <c r="J4" s="7"/>
      <c r="K4" s="7"/>
      <c r="L4" s="8" t="s">
        <v>4</v>
      </c>
      <c r="M4" s="3"/>
      <c r="N4" s="3"/>
    </row>
    <row r="5" spans="1:15" s="2" customFormat="1" ht="20.100000000000001" customHeight="1" x14ac:dyDescent="0.3">
      <c r="A5" s="5" t="s">
        <v>5</v>
      </c>
      <c r="B5" s="6">
        <v>2021</v>
      </c>
      <c r="C5" s="7"/>
      <c r="D5" s="7"/>
      <c r="E5" s="7"/>
      <c r="F5" s="7"/>
      <c r="G5" s="7"/>
      <c r="H5" s="7"/>
      <c r="I5" s="7"/>
      <c r="J5" s="7"/>
      <c r="K5" s="7"/>
      <c r="L5" s="7"/>
      <c r="M5" s="3"/>
      <c r="N5" s="3"/>
    </row>
    <row r="6" spans="1:15" s="2" customFormat="1" ht="15.95" customHeight="1" x14ac:dyDescent="0.3">
      <c r="B6" s="3"/>
      <c r="C6" s="7"/>
      <c r="D6" s="7"/>
      <c r="E6" s="7"/>
      <c r="F6" s="7"/>
      <c r="G6" s="7"/>
      <c r="H6" s="7"/>
      <c r="I6" s="7"/>
      <c r="J6" s="7"/>
      <c r="K6" s="7"/>
      <c r="L6" s="7"/>
      <c r="M6" s="3"/>
      <c r="N6" s="3"/>
    </row>
    <row r="7" spans="1:15" s="2" customFormat="1" ht="15.95" customHeight="1" x14ac:dyDescent="0.3">
      <c r="B7" s="10"/>
      <c r="C7" s="7"/>
      <c r="D7" s="7"/>
      <c r="E7" s="7"/>
      <c r="F7" s="7"/>
      <c r="G7" s="7"/>
      <c r="H7" s="7"/>
      <c r="I7" s="7"/>
      <c r="J7" s="7"/>
      <c r="K7" s="7"/>
      <c r="L7" s="7"/>
      <c r="M7" s="3"/>
      <c r="N7" s="3"/>
    </row>
    <row r="8" spans="1:15"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5"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5" s="14" customFormat="1" ht="17.25" customHeight="1" x14ac:dyDescent="0.3">
      <c r="A10" s="264"/>
      <c r="B10" s="263"/>
      <c r="C10" s="262"/>
      <c r="D10" s="262"/>
      <c r="E10" s="262"/>
      <c r="F10" s="15" t="s">
        <v>24</v>
      </c>
      <c r="G10" s="15" t="s">
        <v>25</v>
      </c>
      <c r="H10" s="262"/>
      <c r="I10" s="15" t="s">
        <v>24</v>
      </c>
      <c r="J10" s="15" t="s">
        <v>25</v>
      </c>
      <c r="K10" s="262"/>
      <c r="L10" s="263"/>
      <c r="M10" s="13"/>
      <c r="N10" s="13"/>
    </row>
    <row r="11" spans="1:15" ht="18" customHeight="1" x14ac:dyDescent="0.3">
      <c r="A11" s="264"/>
      <c r="B11" s="16" t="s">
        <v>26</v>
      </c>
      <c r="C11" s="17"/>
      <c r="D11" s="17"/>
      <c r="E11" s="18"/>
      <c r="F11" s="18"/>
      <c r="G11" s="18"/>
      <c r="H11" s="17"/>
      <c r="I11" s="17"/>
      <c r="J11" s="17"/>
      <c r="K11" s="17"/>
      <c r="L11" s="124">
        <f>SUM(L12:L15)</f>
        <v>181682</v>
      </c>
      <c r="M11" s="20"/>
      <c r="N11" s="20"/>
      <c r="O11" s="125"/>
    </row>
    <row r="12" spans="1:15" ht="18" customHeight="1" x14ac:dyDescent="0.3">
      <c r="A12" s="21"/>
      <c r="B12" s="126" t="s">
        <v>269</v>
      </c>
      <c r="C12" s="23"/>
      <c r="D12" s="127" t="s">
        <v>270</v>
      </c>
      <c r="E12" s="24"/>
      <c r="F12" s="24"/>
      <c r="G12" s="24"/>
      <c r="H12" s="23">
        <v>500</v>
      </c>
      <c r="I12" s="23"/>
      <c r="J12" s="23"/>
      <c r="K12" s="23" t="s">
        <v>271</v>
      </c>
      <c r="L12" s="128">
        <v>30478</v>
      </c>
      <c r="M12" s="20"/>
      <c r="N12" s="20"/>
    </row>
    <row r="13" spans="1:15" ht="18" customHeight="1" x14ac:dyDescent="0.3">
      <c r="B13" s="126" t="s">
        <v>272</v>
      </c>
      <c r="C13" s="23"/>
      <c r="D13" s="23" t="s">
        <v>37</v>
      </c>
      <c r="E13" s="24"/>
      <c r="F13" s="24"/>
      <c r="G13" s="24"/>
      <c r="H13" s="23">
        <v>150</v>
      </c>
      <c r="I13" s="23"/>
      <c r="J13" s="23"/>
      <c r="K13" s="23" t="s">
        <v>271</v>
      </c>
      <c r="L13" s="128">
        <f>138298+2906</f>
        <v>141204</v>
      </c>
      <c r="M13" s="20"/>
      <c r="N13" s="20"/>
    </row>
    <row r="14" spans="1:15" ht="18" customHeight="1" x14ac:dyDescent="0.3">
      <c r="B14" s="22" t="s">
        <v>273</v>
      </c>
      <c r="C14" s="36"/>
      <c r="D14" s="36"/>
      <c r="E14" s="37"/>
      <c r="F14" s="37"/>
      <c r="G14" s="37"/>
      <c r="H14" s="23">
        <v>10000</v>
      </c>
      <c r="I14" s="36"/>
      <c r="J14" s="36"/>
      <c r="K14" s="23" t="s">
        <v>271</v>
      </c>
      <c r="L14" s="128">
        <v>10000</v>
      </c>
      <c r="M14" s="20"/>
      <c r="N14" s="20"/>
    </row>
    <row r="15" spans="1:15" ht="18" customHeight="1" x14ac:dyDescent="0.3">
      <c r="B15" s="22"/>
      <c r="C15" s="23"/>
      <c r="D15" s="23"/>
      <c r="E15" s="24"/>
      <c r="F15" s="24"/>
      <c r="G15" s="24"/>
      <c r="H15" s="23"/>
      <c r="I15" s="23"/>
      <c r="J15" s="23"/>
      <c r="K15" s="23"/>
      <c r="L15" s="25"/>
      <c r="M15" s="20"/>
      <c r="N15" s="20"/>
    </row>
    <row r="16" spans="1:15"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129"/>
      <c r="C17" s="30"/>
      <c r="D17" s="127"/>
      <c r="E17" s="130"/>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24">
        <f>SUM(L20:L24)</f>
        <v>1166240.8400000001</v>
      </c>
      <c r="M19" s="20"/>
      <c r="N19" s="20"/>
    </row>
    <row r="20" spans="2:14" ht="18" customHeight="1" x14ac:dyDescent="0.3">
      <c r="B20" s="22" t="s">
        <v>274</v>
      </c>
      <c r="C20" s="23"/>
      <c r="D20" s="127" t="s">
        <v>37</v>
      </c>
      <c r="E20" s="24"/>
      <c r="F20" s="24"/>
      <c r="G20" s="24"/>
      <c r="H20" s="23">
        <v>12000</v>
      </c>
      <c r="I20" s="23"/>
      <c r="J20" s="23"/>
      <c r="K20" s="23" t="s">
        <v>275</v>
      </c>
      <c r="L20" s="128">
        <v>774845.16</v>
      </c>
      <c r="M20" s="20"/>
      <c r="N20" s="20"/>
    </row>
    <row r="21" spans="2:14" ht="18" customHeight="1" x14ac:dyDescent="0.3">
      <c r="B21" s="129" t="s">
        <v>276</v>
      </c>
      <c r="C21" s="23"/>
      <c r="D21" s="127" t="s">
        <v>37</v>
      </c>
      <c r="E21" s="130">
        <v>8.6956000000000006E-2</v>
      </c>
      <c r="F21" s="24"/>
      <c r="G21" s="24"/>
      <c r="H21" s="23"/>
      <c r="I21" s="23"/>
      <c r="J21" s="23"/>
      <c r="K21" s="23"/>
      <c r="L21" s="131">
        <v>391395.68000000005</v>
      </c>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3"/>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22"/>
      <c r="C37" s="36"/>
      <c r="D37" s="36"/>
      <c r="E37" s="37"/>
      <c r="F37" s="37"/>
      <c r="G37" s="37"/>
      <c r="H37" s="23"/>
      <c r="I37" s="36"/>
      <c r="J37" s="36"/>
      <c r="K37" s="23"/>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1347922.84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24.5703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277</v>
      </c>
      <c r="C4" s="7"/>
      <c r="D4" s="7"/>
      <c r="E4" s="7"/>
      <c r="F4" s="7"/>
      <c r="G4" s="7"/>
      <c r="H4" s="7"/>
      <c r="I4" s="7"/>
      <c r="J4" s="7"/>
      <c r="K4" s="7"/>
      <c r="L4" s="8" t="s">
        <v>4</v>
      </c>
      <c r="M4" s="3"/>
      <c r="N4" s="3"/>
    </row>
    <row r="5" spans="1:14" s="2" customFormat="1" ht="20.100000000000001" customHeight="1" x14ac:dyDescent="0.3">
      <c r="A5" s="5" t="s">
        <v>5</v>
      </c>
      <c r="B5" s="6">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433195.71</v>
      </c>
      <c r="M11" s="20"/>
      <c r="N11" s="20"/>
    </row>
    <row r="12" spans="1:14" ht="18" customHeight="1" x14ac:dyDescent="0.3">
      <c r="A12" s="21"/>
      <c r="B12" s="22" t="s">
        <v>222</v>
      </c>
      <c r="C12" s="23"/>
      <c r="D12" s="23" t="s">
        <v>37</v>
      </c>
      <c r="E12" s="24"/>
      <c r="F12" s="24"/>
      <c r="G12" s="24"/>
      <c r="H12" s="23" t="s">
        <v>278</v>
      </c>
      <c r="I12" s="23"/>
      <c r="J12" s="23"/>
      <c r="K12" s="23" t="s">
        <v>279</v>
      </c>
      <c r="L12" s="25">
        <v>63440</v>
      </c>
      <c r="M12" s="20"/>
      <c r="N12" s="20"/>
    </row>
    <row r="13" spans="1:14" ht="18" customHeight="1" x14ac:dyDescent="0.3">
      <c r="B13" s="22" t="s">
        <v>201</v>
      </c>
      <c r="C13" s="23"/>
      <c r="D13" s="23" t="s">
        <v>37</v>
      </c>
      <c r="E13" s="108">
        <v>8.5999999999999993E-2</v>
      </c>
      <c r="F13" s="24"/>
      <c r="G13" s="24"/>
      <c r="H13" s="23"/>
      <c r="I13" s="23"/>
      <c r="J13" s="23"/>
      <c r="K13" s="23"/>
      <c r="L13" s="25">
        <v>369755.71</v>
      </c>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301901.5</v>
      </c>
      <c r="M36" s="20"/>
      <c r="N36" s="20"/>
    </row>
    <row r="37" spans="1:14" s="47" customFormat="1" ht="18" customHeight="1" x14ac:dyDescent="0.3">
      <c r="B37" s="22" t="s">
        <v>280</v>
      </c>
      <c r="C37" s="36"/>
      <c r="D37" s="23" t="s">
        <v>37</v>
      </c>
      <c r="E37" s="37"/>
      <c r="F37" s="37"/>
      <c r="G37" s="37"/>
      <c r="H37" s="36"/>
      <c r="I37" s="23">
        <v>2</v>
      </c>
      <c r="J37" s="23">
        <v>2.5</v>
      </c>
      <c r="K37" s="23" t="s">
        <v>281</v>
      </c>
      <c r="L37" s="23">
        <v>301901.5</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735097.21</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7"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70" zoomScaleNormal="70" workbookViewId="0">
      <selection activeCell="L38" sqref="L38"/>
    </sheetView>
  </sheetViews>
  <sheetFormatPr baseColWidth="10" defaultRowHeight="15" x14ac:dyDescent="0.25"/>
  <cols>
    <col min="1" max="1" width="13" customWidth="1"/>
    <col min="2" max="2" width="58.85546875" customWidth="1"/>
    <col min="3" max="3" width="19.85546875" customWidth="1"/>
    <col min="4" max="7" width="17.7109375" customWidth="1"/>
    <col min="8" max="8" width="19.42578125" customWidth="1"/>
    <col min="9" max="10" width="17.7109375" customWidth="1"/>
    <col min="11" max="11" width="31.5703125" bestFit="1" customWidth="1"/>
    <col min="12" max="12" width="23.855468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132" t="s">
        <v>282</v>
      </c>
      <c r="C4" s="7"/>
      <c r="D4" s="7"/>
      <c r="E4" s="7"/>
      <c r="F4" s="7"/>
      <c r="G4" s="7"/>
      <c r="H4" s="7"/>
      <c r="I4" s="7"/>
      <c r="J4" s="7"/>
      <c r="K4" s="7"/>
      <c r="L4" s="8" t="s">
        <v>4</v>
      </c>
      <c r="M4" s="3"/>
      <c r="N4" s="3"/>
    </row>
    <row r="5" spans="1:14" s="2" customFormat="1" ht="20.100000000000001" customHeight="1" x14ac:dyDescent="0.3">
      <c r="A5" s="5" t="s">
        <v>5</v>
      </c>
      <c r="B5" s="132">
        <v>2022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SUM(L12:L14)</f>
        <v>189800</v>
      </c>
      <c r="M11" s="20"/>
      <c r="N11" s="20"/>
    </row>
    <row r="12" spans="1:14" ht="18" customHeight="1" x14ac:dyDescent="0.3">
      <c r="B12" s="133" t="s">
        <v>272</v>
      </c>
      <c r="C12" s="134"/>
      <c r="D12" s="134" t="s">
        <v>37</v>
      </c>
      <c r="E12" s="135"/>
      <c r="F12" s="135"/>
      <c r="G12" s="135"/>
      <c r="H12" s="136">
        <v>200</v>
      </c>
      <c r="I12" s="134"/>
      <c r="J12" s="134"/>
      <c r="K12" s="134" t="s">
        <v>283</v>
      </c>
      <c r="L12" s="137">
        <v>189800</v>
      </c>
      <c r="M12" s="20"/>
      <c r="N12" s="20"/>
    </row>
    <row r="13" spans="1:14" ht="18" customHeight="1" x14ac:dyDescent="0.3">
      <c r="B13" s="22"/>
      <c r="C13" s="23"/>
      <c r="D13" s="23"/>
      <c r="E13" s="24"/>
      <c r="F13" s="24"/>
      <c r="G13" s="24"/>
      <c r="H13" s="138"/>
      <c r="I13" s="23"/>
      <c r="J13" s="23"/>
      <c r="K13" s="23"/>
      <c r="L13" s="25"/>
      <c r="M13" s="20"/>
      <c r="N13" s="20"/>
    </row>
    <row r="14" spans="1:14" ht="18" customHeight="1" x14ac:dyDescent="0.3">
      <c r="B14" s="22"/>
      <c r="C14" s="23"/>
      <c r="D14" s="23"/>
      <c r="E14" s="24"/>
      <c r="F14" s="24"/>
      <c r="G14" s="24"/>
      <c r="H14" s="138"/>
      <c r="I14" s="23"/>
      <c r="J14" s="23"/>
      <c r="K14" s="23"/>
      <c r="L14" s="25"/>
      <c r="M14" s="20"/>
      <c r="N14" s="20"/>
    </row>
    <row r="15" spans="1:14" s="2" customFormat="1" ht="18" customHeight="1" x14ac:dyDescent="0.3">
      <c r="B15" s="26" t="s">
        <v>27</v>
      </c>
      <c r="C15" s="27"/>
      <c r="D15" s="27"/>
      <c r="E15" s="28"/>
      <c r="F15" s="28"/>
      <c r="G15" s="28"/>
      <c r="H15" s="139"/>
      <c r="I15" s="27"/>
      <c r="J15" s="27"/>
      <c r="K15" s="27"/>
      <c r="L15" s="29">
        <f>SUM(L16:L17)</f>
        <v>0</v>
      </c>
      <c r="M15" s="3"/>
      <c r="N15" s="3"/>
    </row>
    <row r="16" spans="1:14" s="2" customFormat="1" ht="18" customHeight="1" x14ac:dyDescent="0.3">
      <c r="B16" s="129"/>
      <c r="C16" s="30"/>
      <c r="D16" s="127"/>
      <c r="E16" s="130"/>
      <c r="F16" s="31"/>
      <c r="G16" s="31"/>
      <c r="H16" s="140"/>
      <c r="I16" s="30"/>
      <c r="J16" s="30"/>
      <c r="K16" s="30"/>
      <c r="L16" s="32"/>
      <c r="M16" s="3"/>
      <c r="N16" s="3"/>
    </row>
    <row r="17" spans="2:14" s="2" customFormat="1" ht="18" customHeight="1" x14ac:dyDescent="0.3">
      <c r="B17" s="22"/>
      <c r="C17" s="30"/>
      <c r="D17" s="30"/>
      <c r="E17" s="31"/>
      <c r="F17" s="31"/>
      <c r="G17" s="31"/>
      <c r="H17" s="140"/>
      <c r="I17" s="30"/>
      <c r="J17" s="30"/>
      <c r="K17" s="30"/>
      <c r="L17" s="32"/>
      <c r="M17" s="3"/>
      <c r="N17" s="3"/>
    </row>
    <row r="18" spans="2:14" ht="18" customHeight="1" x14ac:dyDescent="0.3">
      <c r="B18" s="141" t="s">
        <v>28</v>
      </c>
      <c r="C18" s="142"/>
      <c r="D18" s="142"/>
      <c r="E18" s="143"/>
      <c r="F18" s="143"/>
      <c r="G18" s="143"/>
      <c r="H18" s="144"/>
      <c r="I18" s="142"/>
      <c r="J18" s="142"/>
      <c r="K18" s="142"/>
      <c r="L18" s="145">
        <f>SUM(L19:L23)</f>
        <v>1022518</v>
      </c>
      <c r="M18" s="20"/>
      <c r="N18" s="20"/>
    </row>
    <row r="19" spans="2:14" ht="18" customHeight="1" x14ac:dyDescent="0.3">
      <c r="B19" s="146" t="s">
        <v>276</v>
      </c>
      <c r="C19" s="134"/>
      <c r="D19" s="147" t="s">
        <v>37</v>
      </c>
      <c r="E19" s="148">
        <v>8.6956000000000006E-2</v>
      </c>
      <c r="F19" s="135"/>
      <c r="G19" s="135"/>
      <c r="H19" s="136"/>
      <c r="I19" s="134"/>
      <c r="J19" s="134"/>
      <c r="K19" s="134"/>
      <c r="L19" s="137">
        <v>1022518</v>
      </c>
      <c r="M19" s="20"/>
      <c r="N19" s="20"/>
    </row>
    <row r="20" spans="2:14" ht="18" customHeight="1" x14ac:dyDescent="0.3">
      <c r="B20" s="149"/>
      <c r="C20" s="134"/>
      <c r="D20" s="134"/>
      <c r="E20" s="135"/>
      <c r="F20" s="135"/>
      <c r="G20" s="135"/>
      <c r="H20" s="136"/>
      <c r="I20" s="134"/>
      <c r="J20" s="134"/>
      <c r="K20" s="134"/>
      <c r="L20" s="137"/>
      <c r="M20" s="20"/>
      <c r="N20" s="20"/>
    </row>
    <row r="21" spans="2:14" ht="18" customHeight="1" x14ac:dyDescent="0.3">
      <c r="B21" s="150"/>
      <c r="C21" s="134"/>
      <c r="D21" s="134"/>
      <c r="E21" s="135"/>
      <c r="F21" s="135"/>
      <c r="G21" s="135"/>
      <c r="H21" s="136"/>
      <c r="I21" s="134"/>
      <c r="J21" s="134"/>
      <c r="K21" s="134"/>
      <c r="L21" s="137"/>
      <c r="M21" s="20"/>
      <c r="N21" s="20"/>
    </row>
    <row r="22" spans="2:14" ht="18" customHeight="1" x14ac:dyDescent="0.3">
      <c r="B22" s="150"/>
      <c r="C22" s="134"/>
      <c r="D22" s="134"/>
      <c r="E22" s="135"/>
      <c r="F22" s="135"/>
      <c r="G22" s="135"/>
      <c r="H22" s="136"/>
      <c r="I22" s="134"/>
      <c r="J22" s="134"/>
      <c r="K22" s="134"/>
      <c r="L22" s="151"/>
      <c r="M22" s="20"/>
      <c r="N22" s="20"/>
    </row>
    <row r="23" spans="2:14" ht="18" customHeight="1" x14ac:dyDescent="0.3">
      <c r="B23" s="150"/>
      <c r="C23" s="134"/>
      <c r="D23" s="134"/>
      <c r="E23" s="135"/>
      <c r="F23" s="135"/>
      <c r="G23" s="135"/>
      <c r="H23" s="136"/>
      <c r="I23" s="134"/>
      <c r="J23" s="134"/>
      <c r="K23" s="134"/>
      <c r="L23" s="151"/>
      <c r="M23" s="20"/>
      <c r="N23" s="20"/>
    </row>
    <row r="24" spans="2:14" ht="18" customHeight="1" x14ac:dyDescent="0.3">
      <c r="B24" s="16" t="s">
        <v>29</v>
      </c>
      <c r="C24" s="17"/>
      <c r="D24" s="17"/>
      <c r="E24" s="18"/>
      <c r="F24" s="18"/>
      <c r="G24" s="18"/>
      <c r="H24" s="152"/>
      <c r="I24" s="17"/>
      <c r="J24" s="17"/>
      <c r="K24" s="17"/>
      <c r="L24" s="19">
        <f>SUM(L25:L27)</f>
        <v>0</v>
      </c>
      <c r="M24" s="20"/>
      <c r="N24" s="20"/>
    </row>
    <row r="25" spans="2:14" ht="18" customHeight="1" x14ac:dyDescent="0.3">
      <c r="B25" s="22"/>
      <c r="C25" s="23"/>
      <c r="D25" s="23"/>
      <c r="E25" s="24"/>
      <c r="F25" s="24"/>
      <c r="G25" s="24"/>
      <c r="H25" s="138"/>
      <c r="I25" s="23"/>
      <c r="J25" s="23"/>
      <c r="K25" s="23"/>
      <c r="L25" s="25"/>
      <c r="M25" s="20"/>
      <c r="N25" s="20"/>
    </row>
    <row r="26" spans="2:14" ht="18" customHeight="1" x14ac:dyDescent="0.3">
      <c r="B26" s="22"/>
      <c r="C26" s="23"/>
      <c r="D26" s="23"/>
      <c r="E26" s="24"/>
      <c r="F26" s="24"/>
      <c r="G26" s="24"/>
      <c r="H26" s="138"/>
      <c r="I26" s="23"/>
      <c r="J26" s="23"/>
      <c r="K26" s="23"/>
      <c r="L26" s="25"/>
      <c r="M26" s="20"/>
      <c r="N26" s="20"/>
    </row>
    <row r="27" spans="2:14" ht="18" customHeight="1" x14ac:dyDescent="0.3">
      <c r="B27" s="35"/>
      <c r="C27" s="36"/>
      <c r="D27" s="36"/>
      <c r="E27" s="37"/>
      <c r="F27" s="37"/>
      <c r="G27" s="37"/>
      <c r="H27" s="153"/>
      <c r="I27" s="36"/>
      <c r="J27" s="36"/>
      <c r="K27" s="36"/>
      <c r="L27" s="38"/>
      <c r="M27" s="20"/>
      <c r="N27" s="20"/>
    </row>
    <row r="28" spans="2:14" ht="18" customHeight="1" x14ac:dyDescent="0.3">
      <c r="B28" s="16" t="s">
        <v>30</v>
      </c>
      <c r="C28" s="17"/>
      <c r="D28" s="17"/>
      <c r="E28" s="18"/>
      <c r="F28" s="18"/>
      <c r="G28" s="18"/>
      <c r="H28" s="152"/>
      <c r="I28" s="17"/>
      <c r="J28" s="17"/>
      <c r="K28" s="17"/>
      <c r="L28" s="19">
        <f>SUM(L29:L31)</f>
        <v>0</v>
      </c>
      <c r="M28" s="20"/>
      <c r="N28" s="20"/>
    </row>
    <row r="29" spans="2:14" ht="18" customHeight="1" x14ac:dyDescent="0.3">
      <c r="B29" s="22"/>
      <c r="C29" s="23"/>
      <c r="D29" s="23"/>
      <c r="E29" s="39"/>
      <c r="F29" s="24"/>
      <c r="G29" s="24"/>
      <c r="H29" s="138"/>
      <c r="I29" s="23"/>
      <c r="J29" s="23"/>
      <c r="K29" s="23"/>
      <c r="L29" s="25"/>
      <c r="M29" s="20"/>
      <c r="N29" s="20"/>
    </row>
    <row r="30" spans="2:14" ht="18" customHeight="1" x14ac:dyDescent="0.3">
      <c r="B30" s="22"/>
      <c r="C30" s="23"/>
      <c r="D30" s="23"/>
      <c r="E30" s="24"/>
      <c r="F30" s="24"/>
      <c r="G30" s="24"/>
      <c r="H30" s="138"/>
      <c r="I30" s="23"/>
      <c r="J30" s="23"/>
      <c r="K30" s="23"/>
      <c r="L30" s="25"/>
      <c r="M30" s="20"/>
      <c r="N30" s="20"/>
    </row>
    <row r="31" spans="2:14" s="2" customFormat="1" ht="18" customHeight="1" x14ac:dyDescent="0.3">
      <c r="B31" s="22"/>
      <c r="C31" s="23"/>
      <c r="D31" s="23"/>
      <c r="E31" s="24"/>
      <c r="F31" s="24"/>
      <c r="G31" s="24"/>
      <c r="H31" s="138"/>
      <c r="I31" s="23"/>
      <c r="J31" s="23"/>
      <c r="K31" s="23"/>
      <c r="L31" s="25"/>
      <c r="M31" s="3"/>
      <c r="N31" s="3"/>
    </row>
    <row r="32" spans="2:14" s="2" customFormat="1" ht="18" customHeight="1" x14ac:dyDescent="0.3">
      <c r="B32" s="26" t="s">
        <v>31</v>
      </c>
      <c r="C32" s="27"/>
      <c r="D32" s="27"/>
      <c r="E32" s="28"/>
      <c r="F32" s="28"/>
      <c r="G32" s="28"/>
      <c r="H32" s="139"/>
      <c r="I32" s="27"/>
      <c r="J32" s="27"/>
      <c r="K32" s="27"/>
      <c r="L32" s="29">
        <f>SUM(L33:L34)</f>
        <v>0</v>
      </c>
      <c r="M32" s="3"/>
      <c r="N32" s="3"/>
    </row>
    <row r="33" spans="1:14" s="40" customFormat="1" ht="18" customHeight="1" x14ac:dyDescent="0.3">
      <c r="B33" s="41"/>
      <c r="C33" s="42"/>
      <c r="D33" s="42"/>
      <c r="E33" s="43"/>
      <c r="F33" s="43"/>
      <c r="G33" s="43"/>
      <c r="H33" s="154"/>
      <c r="I33" s="42"/>
      <c r="J33" s="42"/>
      <c r="K33" s="42"/>
      <c r="L33" s="44"/>
      <c r="M33" s="45"/>
      <c r="N33" s="45"/>
    </row>
    <row r="34" spans="1:14" ht="18" customHeight="1" x14ac:dyDescent="0.3">
      <c r="B34" s="41"/>
      <c r="C34" s="42"/>
      <c r="D34" s="42"/>
      <c r="E34" s="43"/>
      <c r="F34" s="43"/>
      <c r="G34" s="43"/>
      <c r="H34" s="154"/>
      <c r="I34" s="42"/>
      <c r="J34" s="42"/>
      <c r="K34" s="42"/>
      <c r="L34" s="44"/>
      <c r="M34" s="20"/>
      <c r="N34" s="20"/>
    </row>
    <row r="35" spans="1:14" ht="18" customHeight="1" x14ac:dyDescent="0.3">
      <c r="B35" s="16" t="s">
        <v>32</v>
      </c>
      <c r="C35" s="17"/>
      <c r="D35" s="17"/>
      <c r="E35" s="18"/>
      <c r="F35" s="18"/>
      <c r="G35" s="18"/>
      <c r="H35" s="152"/>
      <c r="I35" s="17"/>
      <c r="J35" s="17"/>
      <c r="K35" s="17"/>
      <c r="L35" s="46">
        <f>SUM(L36:L37)</f>
        <v>10500</v>
      </c>
      <c r="M35" s="20"/>
      <c r="N35" s="20"/>
    </row>
    <row r="36" spans="1:14" s="47" customFormat="1" ht="18" customHeight="1" x14ac:dyDescent="0.3">
      <c r="B36" s="22"/>
      <c r="C36" s="36"/>
      <c r="D36" s="127"/>
      <c r="E36" s="37"/>
      <c r="F36" s="37"/>
      <c r="G36" s="37"/>
      <c r="H36" s="138"/>
      <c r="I36" s="36"/>
      <c r="J36" s="36"/>
      <c r="K36" s="23"/>
      <c r="L36" s="38"/>
      <c r="M36" s="48"/>
      <c r="N36" s="48"/>
    </row>
    <row r="37" spans="1:14" ht="18" customHeight="1" x14ac:dyDescent="0.3">
      <c r="B37" s="150" t="s">
        <v>284</v>
      </c>
      <c r="C37" s="134"/>
      <c r="D37" s="147" t="s">
        <v>270</v>
      </c>
      <c r="E37" s="135"/>
      <c r="F37" s="135"/>
      <c r="G37" s="135"/>
      <c r="H37" s="134"/>
      <c r="I37" s="134"/>
      <c r="J37" s="134"/>
      <c r="K37" s="134"/>
      <c r="L37" s="151">
        <v>10500</v>
      </c>
      <c r="M37" s="48"/>
      <c r="N37" s="20"/>
    </row>
    <row r="38" spans="1:14" ht="18" customHeight="1" x14ac:dyDescent="0.3">
      <c r="B38" s="49" t="s">
        <v>38</v>
      </c>
      <c r="C38" s="50"/>
      <c r="D38" s="50"/>
      <c r="E38" s="51"/>
      <c r="F38" s="51"/>
      <c r="G38" s="51"/>
      <c r="H38" s="50"/>
      <c r="I38" s="50"/>
      <c r="J38" s="50"/>
      <c r="K38" s="50"/>
      <c r="L38" s="52">
        <f>+L11+L15+L18+L24+L28+L32+L35</f>
        <v>1222818</v>
      </c>
      <c r="M38" s="20"/>
      <c r="N38" s="20"/>
    </row>
    <row r="39" spans="1:14" s="47" customFormat="1" ht="18" customHeight="1" x14ac:dyDescent="0.3">
      <c r="B39" s="53"/>
      <c r="C39" s="54"/>
      <c r="D39" s="54"/>
      <c r="E39" s="55"/>
      <c r="F39" s="55"/>
      <c r="G39" s="55"/>
      <c r="H39" s="54"/>
      <c r="I39" s="54"/>
      <c r="J39" s="54"/>
      <c r="K39" s="54"/>
      <c r="L39" s="56"/>
      <c r="M39" s="48"/>
      <c r="N39" s="48"/>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7" t="s">
        <v>41</v>
      </c>
      <c r="C41" s="54"/>
      <c r="D41" s="54"/>
      <c r="E41" s="55"/>
      <c r="F41" s="55"/>
      <c r="G41" s="55"/>
      <c r="H41" s="54"/>
      <c r="I41" s="54"/>
      <c r="J41" s="54"/>
      <c r="K41" s="54"/>
      <c r="L41" s="56"/>
      <c r="M41" s="48"/>
      <c r="N41" s="48"/>
    </row>
    <row r="42" spans="1:14" s="47" customFormat="1" ht="18" customHeight="1" x14ac:dyDescent="0.3">
      <c r="B42" s="58" t="s">
        <v>42</v>
      </c>
      <c r="C42" s="54"/>
      <c r="D42" s="54"/>
      <c r="E42" s="55"/>
      <c r="F42" s="55"/>
      <c r="G42" s="55"/>
      <c r="H42" s="54"/>
      <c r="I42" s="54"/>
      <c r="J42" s="54"/>
      <c r="K42" s="54"/>
      <c r="L42" s="56"/>
      <c r="M42" s="48"/>
      <c r="N42" s="48"/>
    </row>
    <row r="43" spans="1:14" s="47" customFormat="1" ht="18" customHeight="1" x14ac:dyDescent="0.3">
      <c r="B43" s="53"/>
      <c r="C43" s="54"/>
      <c r="D43" s="54"/>
      <c r="E43" s="55"/>
      <c r="F43" s="55"/>
      <c r="G43" s="55"/>
      <c r="H43" s="54"/>
      <c r="I43" s="54"/>
      <c r="J43" s="54"/>
      <c r="K43" s="54"/>
      <c r="L43" s="56"/>
      <c r="M43" s="48"/>
      <c r="N43" s="48"/>
    </row>
    <row r="44" spans="1:14" ht="15.95" customHeight="1" x14ac:dyDescent="0.3">
      <c r="B44" s="59"/>
      <c r="C44" s="60"/>
      <c r="D44" s="60"/>
      <c r="E44" s="60"/>
      <c r="F44" s="60"/>
      <c r="G44" s="60"/>
      <c r="H44" s="60"/>
      <c r="I44" s="60"/>
      <c r="J44" s="60"/>
      <c r="K44" s="60"/>
      <c r="L44" s="60"/>
      <c r="M44" s="20"/>
      <c r="N44" s="20"/>
    </row>
    <row r="45" spans="1:14" ht="15.95" customHeight="1" x14ac:dyDescent="0.3">
      <c r="A45" s="61" t="s">
        <v>43</v>
      </c>
      <c r="B45" s="62" t="s">
        <v>44</v>
      </c>
      <c r="C45" s="62"/>
      <c r="D45" s="62"/>
      <c r="E45" s="62"/>
      <c r="F45" s="62"/>
      <c r="G45" s="62"/>
      <c r="H45" s="20"/>
      <c r="I45" s="20"/>
      <c r="J45" s="20"/>
      <c r="K45" s="20"/>
      <c r="L45" s="20"/>
      <c r="M45" s="20"/>
      <c r="N45" s="20"/>
    </row>
    <row r="46" spans="1:14" s="65" customFormat="1" ht="15.95" customHeight="1" x14ac:dyDescent="0.3">
      <c r="A46" s="63"/>
      <c r="B46" s="69" t="s">
        <v>45</v>
      </c>
    </row>
    <row r="47" spans="1:14" ht="15.95" customHeight="1" x14ac:dyDescent="0.3">
      <c r="A47" s="66"/>
      <c r="B47" s="20"/>
      <c r="C47" s="20"/>
      <c r="D47" s="20"/>
      <c r="E47" s="20"/>
      <c r="F47" s="20"/>
      <c r="G47" s="20"/>
      <c r="H47" s="20"/>
      <c r="I47" s="20"/>
      <c r="J47" s="20"/>
      <c r="K47" s="20"/>
      <c r="L47" s="20"/>
      <c r="M47" s="20"/>
      <c r="N47" s="20"/>
    </row>
    <row r="48" spans="1:14" ht="15.95" customHeight="1" x14ac:dyDescent="0.3">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C50" s="67"/>
      <c r="D50" s="20"/>
      <c r="E50" s="20"/>
      <c r="F50" s="20"/>
      <c r="G50" s="20"/>
      <c r="H50" s="20"/>
      <c r="I50" s="20"/>
      <c r="J50" s="20"/>
      <c r="K50" s="20"/>
      <c r="L50" s="20"/>
      <c r="M50" s="20"/>
      <c r="N50" s="20"/>
    </row>
    <row r="51" spans="2:14" ht="15.95" customHeight="1" x14ac:dyDescent="0.3">
      <c r="C51" s="68"/>
      <c r="D51" s="20"/>
      <c r="E51" s="20"/>
      <c r="F51" s="20"/>
      <c r="G51" s="20"/>
      <c r="H51" s="20"/>
      <c r="I51" s="20"/>
      <c r="J51" s="20"/>
      <c r="K51" s="20"/>
      <c r="L51" s="20"/>
      <c r="M51" s="20"/>
      <c r="N51" s="20"/>
    </row>
    <row r="52" spans="2:14" ht="15.95" customHeight="1" x14ac:dyDescent="0.3">
      <c r="B52" s="20"/>
      <c r="C52" s="20"/>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6" r:id="rId1"/>
  </hyperlinks>
  <printOptions horizontalCentered="1"/>
  <pageMargins left="0" right="0" top="0.55118110236220474" bottom="0.15748031496062992" header="0.11811023622047245" footer="0.11811023622047245"/>
  <pageSetup paperSize="9" scale="59"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C6" sqref="C5:C6"/>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c r="C4" s="7"/>
      <c r="D4" s="7"/>
      <c r="E4" s="7"/>
      <c r="F4" s="7"/>
      <c r="G4" s="7"/>
      <c r="H4" s="7"/>
      <c r="I4" s="7"/>
      <c r="J4" s="7"/>
      <c r="K4" s="7"/>
      <c r="L4" s="8" t="s">
        <v>4</v>
      </c>
      <c r="M4" s="3"/>
      <c r="N4" s="3"/>
    </row>
    <row r="5" spans="1:14" s="2" customFormat="1" ht="20.100000000000001" customHeight="1" x14ac:dyDescent="0.3">
      <c r="A5" s="5" t="s">
        <v>5</v>
      </c>
      <c r="B5" s="6"/>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2337475.64</v>
      </c>
      <c r="M11" s="20"/>
      <c r="N11" s="20"/>
    </row>
    <row r="12" spans="1:14" ht="18" customHeight="1" x14ac:dyDescent="0.3">
      <c r="A12" s="21"/>
      <c r="B12" s="22" t="s">
        <v>285</v>
      </c>
      <c r="C12" s="23"/>
      <c r="D12" s="23" t="s">
        <v>48</v>
      </c>
      <c r="E12" s="24"/>
      <c r="F12" s="24"/>
      <c r="G12" s="24"/>
      <c r="H12" s="23"/>
      <c r="I12" s="23">
        <v>400</v>
      </c>
      <c r="J12" s="23">
        <v>1000</v>
      </c>
      <c r="K12" s="23"/>
      <c r="L12" s="25">
        <v>519690</v>
      </c>
      <c r="M12" s="20"/>
      <c r="N12" s="20"/>
    </row>
    <row r="13" spans="1:14" ht="18" customHeight="1" x14ac:dyDescent="0.3">
      <c r="B13" s="22" t="s">
        <v>286</v>
      </c>
      <c r="C13" s="23"/>
      <c r="D13" s="23" t="s">
        <v>48</v>
      </c>
      <c r="E13" s="200">
        <v>0.01</v>
      </c>
      <c r="F13" s="24"/>
      <c r="G13" s="24"/>
      <c r="H13" s="23"/>
      <c r="I13" s="23"/>
      <c r="J13" s="23"/>
      <c r="K13" s="23"/>
      <c r="L13" s="25">
        <v>1805285.6400000001</v>
      </c>
      <c r="M13" s="20"/>
      <c r="N13" s="20"/>
    </row>
    <row r="14" spans="1:14" ht="18" customHeight="1" x14ac:dyDescent="0.3">
      <c r="B14" s="22" t="s">
        <v>287</v>
      </c>
      <c r="C14" s="23"/>
      <c r="D14" s="23" t="s">
        <v>48</v>
      </c>
      <c r="E14" s="24"/>
      <c r="F14" s="24"/>
      <c r="G14" s="24"/>
      <c r="H14" s="23">
        <v>2500</v>
      </c>
      <c r="I14" s="23"/>
      <c r="J14" s="23"/>
      <c r="K14" s="23"/>
      <c r="L14" s="25">
        <v>12500</v>
      </c>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27120</v>
      </c>
      <c r="M16" s="3"/>
      <c r="N16" s="3"/>
    </row>
    <row r="17" spans="2:14" s="2" customFormat="1" ht="18" customHeight="1" x14ac:dyDescent="0.3">
      <c r="B17" s="22" t="s">
        <v>288</v>
      </c>
      <c r="C17" s="30"/>
      <c r="D17" s="30" t="s">
        <v>48</v>
      </c>
      <c r="E17" s="31"/>
      <c r="F17" s="31"/>
      <c r="G17" s="31"/>
      <c r="H17" s="201">
        <v>3000</v>
      </c>
      <c r="I17" s="30"/>
      <c r="J17" s="30"/>
      <c r="K17" s="30"/>
      <c r="L17" s="32">
        <v>27120</v>
      </c>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62950</v>
      </c>
      <c r="M19" s="20"/>
      <c r="N19" s="20"/>
    </row>
    <row r="20" spans="2:14" ht="18" customHeight="1" x14ac:dyDescent="0.3">
      <c r="B20" s="33" t="s">
        <v>289</v>
      </c>
      <c r="C20" s="23"/>
      <c r="D20" s="23" t="s">
        <v>290</v>
      </c>
      <c r="E20" s="24"/>
      <c r="F20" s="24"/>
      <c r="G20" s="24"/>
      <c r="H20" s="23"/>
      <c r="I20" s="23">
        <v>600</v>
      </c>
      <c r="J20" s="23">
        <v>3000</v>
      </c>
      <c r="K20" s="23"/>
      <c r="L20" s="25">
        <v>62950</v>
      </c>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0</v>
      </c>
      <c r="M36" s="20"/>
      <c r="N36" s="20"/>
    </row>
    <row r="37" spans="1:14" s="47" customFormat="1" ht="18" customHeight="1" x14ac:dyDescent="0.3">
      <c r="B37" s="35"/>
      <c r="C37" s="36"/>
      <c r="D37" s="36"/>
      <c r="E37" s="37"/>
      <c r="F37" s="37"/>
      <c r="G37" s="37"/>
      <c r="H37" s="36"/>
      <c r="I37" s="36"/>
      <c r="J37" s="36"/>
      <c r="K37" s="36"/>
      <c r="L37" s="38"/>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2427545.64</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C29" sqref="C2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49</v>
      </c>
      <c r="C4" s="7"/>
      <c r="D4" s="7"/>
      <c r="E4" s="7"/>
      <c r="F4" s="7"/>
      <c r="G4" s="7"/>
      <c r="H4" s="7"/>
      <c r="I4" s="7"/>
      <c r="J4" s="7"/>
      <c r="K4" s="7"/>
      <c r="L4" s="8" t="s">
        <v>4</v>
      </c>
      <c r="M4" s="3"/>
      <c r="N4" s="3"/>
    </row>
    <row r="5" spans="1:14" s="2" customFormat="1" ht="20.100000000000001" customHeight="1" x14ac:dyDescent="0.3">
      <c r="A5" s="5" t="s">
        <v>5</v>
      </c>
      <c r="B5" s="9">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0</v>
      </c>
      <c r="M11" s="20"/>
      <c r="N11" s="20"/>
    </row>
    <row r="12" spans="1:14" ht="18" customHeight="1" x14ac:dyDescent="0.3">
      <c r="A12" s="21"/>
      <c r="B12" s="22"/>
      <c r="C12" s="23"/>
      <c r="D12" s="23"/>
      <c r="E12" s="24"/>
      <c r="F12" s="24"/>
      <c r="G12" s="24"/>
      <c r="H12" s="23"/>
      <c r="I12" s="23"/>
      <c r="J12" s="23"/>
      <c r="K12" s="23"/>
      <c r="L12" s="25"/>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610165.43999999994</v>
      </c>
      <c r="M19" s="20"/>
      <c r="N19" s="20"/>
    </row>
    <row r="20" spans="2:14" ht="18" customHeight="1" x14ac:dyDescent="0.3">
      <c r="B20" s="33" t="s">
        <v>50</v>
      </c>
      <c r="C20" s="23" t="s">
        <v>51</v>
      </c>
      <c r="D20" s="23"/>
      <c r="E20" s="24"/>
      <c r="F20" s="24"/>
      <c r="G20" s="24"/>
      <c r="H20" s="23"/>
      <c r="I20" s="23"/>
      <c r="J20" s="23"/>
      <c r="K20" s="23"/>
      <c r="L20" s="25">
        <v>8000</v>
      </c>
      <c r="M20" s="20"/>
      <c r="N20" s="20"/>
    </row>
    <row r="21" spans="2:14" ht="18" customHeight="1" x14ac:dyDescent="0.3">
      <c r="B21" s="33" t="s">
        <v>52</v>
      </c>
      <c r="C21" s="23" t="s">
        <v>53</v>
      </c>
      <c r="D21" s="23" t="s">
        <v>47</v>
      </c>
      <c r="E21" s="24"/>
      <c r="F21" s="24"/>
      <c r="G21" s="24"/>
      <c r="H21" s="23"/>
      <c r="I21" s="23"/>
      <c r="J21" s="23"/>
      <c r="K21" s="23"/>
      <c r="L21" s="25">
        <v>602165.43999999994</v>
      </c>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104553.25</v>
      </c>
      <c r="M36" s="20"/>
      <c r="N36" s="20"/>
    </row>
    <row r="37" spans="1:14" s="47" customFormat="1" ht="18" customHeight="1" x14ac:dyDescent="0.3">
      <c r="B37" s="22" t="s">
        <v>54</v>
      </c>
      <c r="C37" s="23" t="s">
        <v>55</v>
      </c>
      <c r="D37" s="23"/>
      <c r="E37" s="37"/>
      <c r="F37" s="37"/>
      <c r="G37" s="37"/>
      <c r="H37" s="36"/>
      <c r="I37" s="36"/>
      <c r="J37" s="36"/>
      <c r="K37" s="36"/>
      <c r="L37" s="38">
        <v>87400</v>
      </c>
      <c r="M37" s="48"/>
      <c r="N37" s="48"/>
    </row>
    <row r="38" spans="1:14" ht="18" customHeight="1" x14ac:dyDescent="0.3">
      <c r="B38" s="22" t="s">
        <v>56</v>
      </c>
      <c r="C38" s="23" t="s">
        <v>57</v>
      </c>
      <c r="D38" s="23" t="s">
        <v>47</v>
      </c>
      <c r="E38" s="24"/>
      <c r="F38" s="24"/>
      <c r="G38" s="24"/>
      <c r="H38" s="23"/>
      <c r="I38" s="23"/>
      <c r="J38" s="23"/>
      <c r="K38" s="23"/>
      <c r="L38" s="34">
        <v>17153.25</v>
      </c>
      <c r="M38" s="48"/>
      <c r="N38" s="20"/>
    </row>
    <row r="39" spans="1:14" ht="18" customHeight="1" x14ac:dyDescent="0.3">
      <c r="B39" s="49" t="s">
        <v>38</v>
      </c>
      <c r="C39" s="50"/>
      <c r="D39" s="50"/>
      <c r="E39" s="51"/>
      <c r="F39" s="51"/>
      <c r="G39" s="51"/>
      <c r="H39" s="50"/>
      <c r="I39" s="50"/>
      <c r="J39" s="50"/>
      <c r="K39" s="50"/>
      <c r="L39" s="52">
        <f>+L11+L16+L19+L25+L29+L33+L36</f>
        <v>714718.69</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8"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4" customWidth="1"/>
    <col min="3" max="3" width="19.85546875" customWidth="1"/>
    <col min="4" max="7" width="17.7109375" customWidth="1"/>
    <col min="8" max="8" width="19.42578125" customWidth="1"/>
    <col min="9" max="10" width="17.7109375" customWidth="1"/>
    <col min="11" max="11" width="23.42578125" customWidth="1"/>
    <col min="12"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6" t="s">
        <v>58</v>
      </c>
      <c r="C4" s="7"/>
      <c r="D4" s="7"/>
      <c r="E4" s="7"/>
      <c r="F4" s="7"/>
      <c r="G4" s="7"/>
      <c r="H4" s="7"/>
      <c r="I4" s="7"/>
      <c r="J4" s="7"/>
      <c r="K4" s="7"/>
      <c r="L4" s="8" t="s">
        <v>4</v>
      </c>
      <c r="M4" s="3"/>
      <c r="N4" s="3"/>
    </row>
    <row r="5" spans="1:14" s="2" customFormat="1" ht="20.100000000000001" customHeight="1" x14ac:dyDescent="0.3">
      <c r="A5" s="5" t="s">
        <v>5</v>
      </c>
      <c r="B5" s="6" t="s">
        <v>59</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586996.5</v>
      </c>
      <c r="M11" s="20"/>
      <c r="N11" s="20"/>
    </row>
    <row r="12" spans="1:14" ht="18" customHeight="1" x14ac:dyDescent="0.3">
      <c r="A12" s="21"/>
      <c r="B12" s="22" t="s">
        <v>60</v>
      </c>
      <c r="C12" s="23" t="s">
        <v>61</v>
      </c>
      <c r="D12" s="23" t="s">
        <v>37</v>
      </c>
      <c r="E12" s="24"/>
      <c r="F12" s="24"/>
      <c r="G12" s="24"/>
      <c r="H12" s="23">
        <v>150</v>
      </c>
      <c r="I12" s="23"/>
      <c r="J12" s="23"/>
      <c r="K12" s="23" t="s">
        <v>62</v>
      </c>
      <c r="L12" s="25">
        <v>489296.5</v>
      </c>
      <c r="M12" s="20"/>
      <c r="N12" s="20"/>
    </row>
    <row r="13" spans="1:14" ht="18" customHeight="1" x14ac:dyDescent="0.3">
      <c r="B13" s="22" t="s">
        <v>63</v>
      </c>
      <c r="C13" s="23" t="s">
        <v>64</v>
      </c>
      <c r="D13" s="23"/>
      <c r="E13" s="24"/>
      <c r="F13" s="24"/>
      <c r="G13" s="24"/>
      <c r="H13" s="23">
        <v>400</v>
      </c>
      <c r="I13" s="23"/>
      <c r="J13" s="23"/>
      <c r="K13" s="23" t="s">
        <v>62</v>
      </c>
      <c r="L13" s="25">
        <v>97700</v>
      </c>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33"/>
      <c r="C20" s="23"/>
      <c r="D20" s="23"/>
      <c r="E20" s="24"/>
      <c r="F20" s="24"/>
      <c r="G20" s="24"/>
      <c r="H20" s="23"/>
      <c r="I20" s="23"/>
      <c r="J20" s="23"/>
      <c r="K20" s="23"/>
      <c r="L20" s="25"/>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23450</v>
      </c>
      <c r="M25" s="20"/>
      <c r="N25" s="20"/>
    </row>
    <row r="26" spans="2:14" ht="18" customHeight="1" x14ac:dyDescent="0.3">
      <c r="B26" s="22" t="s">
        <v>65</v>
      </c>
      <c r="C26" s="23"/>
      <c r="D26" s="23"/>
      <c r="E26" s="24"/>
      <c r="F26" s="24"/>
      <c r="G26" s="24"/>
      <c r="H26" s="23"/>
      <c r="I26" s="23"/>
      <c r="J26" s="23"/>
      <c r="K26" s="23" t="s">
        <v>62</v>
      </c>
      <c r="L26" s="25">
        <v>23450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46">
        <f>SUM(L37:L38)</f>
        <v>221665.62</v>
      </c>
      <c r="M36" s="20"/>
      <c r="N36" s="20"/>
    </row>
    <row r="37" spans="1:14" s="47" customFormat="1" ht="18" customHeight="1" x14ac:dyDescent="0.3">
      <c r="B37" s="35" t="s">
        <v>66</v>
      </c>
      <c r="C37" s="36"/>
      <c r="D37" s="36"/>
      <c r="E37" s="37"/>
      <c r="F37" s="37"/>
      <c r="G37" s="37"/>
      <c r="H37" s="36"/>
      <c r="I37" s="36"/>
      <c r="J37" s="36"/>
      <c r="K37" s="36"/>
      <c r="L37" s="38">
        <v>221665.62</v>
      </c>
      <c r="M37" s="48"/>
      <c r="N37" s="48"/>
    </row>
    <row r="38" spans="1:14" ht="18" customHeight="1" x14ac:dyDescent="0.3">
      <c r="B38" s="22"/>
      <c r="C38" s="23"/>
      <c r="D38" s="23"/>
      <c r="E38" s="24"/>
      <c r="F38" s="24"/>
      <c r="G38" s="24"/>
      <c r="H38" s="23"/>
      <c r="I38" s="23"/>
      <c r="J38" s="23"/>
      <c r="K38" s="23"/>
      <c r="L38" s="34"/>
      <c r="M38" s="48"/>
      <c r="N38" s="20"/>
    </row>
    <row r="39" spans="1:14" ht="18" customHeight="1" x14ac:dyDescent="0.3">
      <c r="B39" s="49" t="s">
        <v>38</v>
      </c>
      <c r="C39" s="50"/>
      <c r="D39" s="50"/>
      <c r="E39" s="51"/>
      <c r="F39" s="51"/>
      <c r="G39" s="51"/>
      <c r="H39" s="50"/>
      <c r="I39" s="50"/>
      <c r="J39" s="50"/>
      <c r="K39" s="50"/>
      <c r="L39" s="52">
        <f>+L11+L16+L19+L25+L29+L33+L36</f>
        <v>832112.12</v>
      </c>
      <c r="M39" s="20"/>
      <c r="N39" s="20"/>
    </row>
    <row r="40" spans="1:14" s="47" customFormat="1" ht="18" customHeight="1" x14ac:dyDescent="0.3">
      <c r="B40" s="53"/>
      <c r="C40" s="54"/>
      <c r="D40" s="54"/>
      <c r="E40" s="55"/>
      <c r="F40" s="55"/>
      <c r="G40" s="55"/>
      <c r="H40" s="54"/>
      <c r="I40" s="54"/>
      <c r="J40" s="54"/>
      <c r="K40" s="54"/>
      <c r="L40" s="56"/>
      <c r="M40" s="48"/>
      <c r="N40" s="48"/>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7" t="s">
        <v>41</v>
      </c>
      <c r="C42" s="54"/>
      <c r="D42" s="54"/>
      <c r="E42" s="55"/>
      <c r="F42" s="55"/>
      <c r="G42" s="55"/>
      <c r="H42" s="54"/>
      <c r="I42" s="54"/>
      <c r="J42" s="54"/>
      <c r="K42" s="54"/>
      <c r="L42" s="56"/>
      <c r="M42" s="48"/>
      <c r="N42" s="48"/>
    </row>
    <row r="43" spans="1:14" s="47" customFormat="1" ht="18" customHeight="1" x14ac:dyDescent="0.3">
      <c r="B43" s="58" t="s">
        <v>42</v>
      </c>
      <c r="C43" s="54"/>
      <c r="D43" s="54"/>
      <c r="E43" s="55"/>
      <c r="F43" s="55"/>
      <c r="G43" s="55"/>
      <c r="H43" s="54"/>
      <c r="I43" s="54"/>
      <c r="J43" s="54"/>
      <c r="K43" s="54"/>
      <c r="L43" s="56"/>
      <c r="M43" s="48"/>
      <c r="N43" s="48"/>
    </row>
    <row r="44" spans="1:14" s="47" customFormat="1" ht="18" customHeight="1" x14ac:dyDescent="0.3">
      <c r="B44" s="53"/>
      <c r="C44" s="54"/>
      <c r="D44" s="54"/>
      <c r="E44" s="55"/>
      <c r="F44" s="55"/>
      <c r="G44" s="55"/>
      <c r="H44" s="54"/>
      <c r="I44" s="54"/>
      <c r="J44" s="54"/>
      <c r="K44" s="54"/>
      <c r="L44" s="56"/>
      <c r="M44" s="48"/>
      <c r="N44" s="48"/>
    </row>
    <row r="45" spans="1:14" ht="15.95" customHeight="1" x14ac:dyDescent="0.3">
      <c r="B45" s="59"/>
      <c r="C45" s="60"/>
      <c r="D45" s="60"/>
      <c r="E45" s="60"/>
      <c r="F45" s="60"/>
      <c r="G45" s="60"/>
      <c r="H45" s="60"/>
      <c r="I45" s="60"/>
      <c r="J45" s="60"/>
      <c r="K45" s="60"/>
      <c r="L45" s="60"/>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67"/>
      <c r="D51" s="20"/>
      <c r="E51" s="20"/>
      <c r="F51" s="20"/>
      <c r="G51" s="20"/>
      <c r="H51" s="20"/>
      <c r="I51" s="20"/>
      <c r="J51" s="20"/>
      <c r="K51" s="20"/>
      <c r="L51" s="20"/>
      <c r="M51" s="20"/>
      <c r="N51" s="20"/>
    </row>
    <row r="52" spans="2:14" ht="15.95" customHeight="1" x14ac:dyDescent="0.3">
      <c r="C52" s="68"/>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7"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zoomScale="70" zoomScaleNormal="70" workbookViewId="0">
      <selection activeCell="L41" sqref="L41"/>
    </sheetView>
  </sheetViews>
  <sheetFormatPr baseColWidth="10" defaultRowHeight="15" x14ac:dyDescent="0.25"/>
  <cols>
    <col min="1" max="1" width="13" customWidth="1"/>
    <col min="2" max="2" width="64.42578125" bestFit="1" customWidth="1"/>
    <col min="3" max="3" width="15.140625" bestFit="1" customWidth="1"/>
    <col min="4" max="4" width="14.28515625" bestFit="1" customWidth="1"/>
    <col min="5" max="5" width="14.7109375" customWidth="1"/>
    <col min="6" max="6" width="10.7109375" customWidth="1"/>
    <col min="7" max="7" width="11.42578125" customWidth="1"/>
    <col min="8" max="8" width="9.140625" bestFit="1" customWidth="1"/>
    <col min="9" max="9" width="10.140625" bestFit="1" customWidth="1"/>
    <col min="10" max="10" width="11.85546875" bestFit="1" customWidth="1"/>
    <col min="11"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70" t="s">
        <v>67</v>
      </c>
      <c r="C4" s="7"/>
      <c r="D4" s="7"/>
      <c r="E4" s="7"/>
      <c r="F4" s="7"/>
      <c r="G4" s="7"/>
      <c r="H4" s="7"/>
      <c r="I4" s="7"/>
      <c r="J4" s="7"/>
      <c r="K4" s="7"/>
      <c r="L4" s="8" t="s">
        <v>4</v>
      </c>
      <c r="M4" s="3"/>
      <c r="N4" s="3"/>
    </row>
    <row r="5" spans="1:14" s="2" customFormat="1" ht="20.100000000000001" customHeight="1" x14ac:dyDescent="0.3">
      <c r="A5" s="5" t="s">
        <v>5</v>
      </c>
      <c r="B5" s="70">
        <v>2021</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SUM(L12:L17)</f>
        <v>213842.60000000006</v>
      </c>
      <c r="M11" s="20"/>
      <c r="N11" s="20"/>
    </row>
    <row r="12" spans="1:14" ht="49.5" x14ac:dyDescent="0.3">
      <c r="A12" s="21"/>
      <c r="B12" s="22" t="s">
        <v>68</v>
      </c>
      <c r="C12" s="23"/>
      <c r="D12" s="23" t="s">
        <v>69</v>
      </c>
      <c r="E12" s="24"/>
      <c r="F12" s="24"/>
      <c r="G12" s="24"/>
      <c r="H12" s="23"/>
      <c r="I12" s="25">
        <v>200</v>
      </c>
      <c r="J12" s="25">
        <v>3000</v>
      </c>
      <c r="K12" s="71" t="s">
        <v>70</v>
      </c>
      <c r="L12" s="25">
        <v>213842.60000000006</v>
      </c>
      <c r="M12" s="20"/>
      <c r="N12" s="20"/>
    </row>
    <row r="13" spans="1:14" ht="16.5" x14ac:dyDescent="0.3">
      <c r="A13" s="21"/>
      <c r="B13" s="72"/>
      <c r="C13" s="73"/>
      <c r="D13" s="73"/>
      <c r="E13" s="74"/>
      <c r="F13" s="74"/>
      <c r="G13" s="74"/>
      <c r="H13" s="73"/>
      <c r="I13" s="75"/>
      <c r="J13" s="73"/>
      <c r="K13" s="76"/>
      <c r="L13" s="75"/>
      <c r="M13" s="20"/>
      <c r="N13" s="20"/>
    </row>
    <row r="14" spans="1:14" ht="16.5" x14ac:dyDescent="0.3">
      <c r="A14" s="21"/>
      <c r="B14" s="72"/>
      <c r="C14" s="73"/>
      <c r="D14" s="73"/>
      <c r="E14" s="74"/>
      <c r="F14" s="74"/>
      <c r="G14" s="74"/>
      <c r="H14" s="73"/>
      <c r="I14" s="75"/>
      <c r="J14" s="75"/>
      <c r="K14" s="76"/>
      <c r="L14" s="75"/>
      <c r="M14" s="20"/>
      <c r="N14" s="20"/>
    </row>
    <row r="15" spans="1:14" ht="16.5" x14ac:dyDescent="0.3">
      <c r="B15" s="72"/>
      <c r="C15" s="76"/>
      <c r="D15" s="73"/>
      <c r="E15" s="74"/>
      <c r="F15" s="74"/>
      <c r="G15" s="74"/>
      <c r="H15" s="73"/>
      <c r="I15" s="73"/>
      <c r="J15" s="73"/>
      <c r="K15" s="76"/>
      <c r="L15" s="75"/>
      <c r="M15" s="20"/>
      <c r="N15" s="20"/>
    </row>
    <row r="16" spans="1:14" ht="16.5" x14ac:dyDescent="0.3">
      <c r="B16" s="22"/>
      <c r="C16" s="23"/>
      <c r="D16" s="23"/>
      <c r="E16" s="24"/>
      <c r="F16" s="24"/>
      <c r="G16" s="24"/>
      <c r="H16" s="23"/>
      <c r="I16" s="25"/>
      <c r="J16" s="25"/>
      <c r="K16" s="71"/>
      <c r="L16" s="25"/>
      <c r="M16" s="20"/>
      <c r="N16" s="20"/>
    </row>
    <row r="17" spans="2:14" ht="18" customHeight="1" x14ac:dyDescent="0.3">
      <c r="B17" s="22"/>
      <c r="C17" s="23"/>
      <c r="D17" s="23"/>
      <c r="E17" s="24"/>
      <c r="F17" s="24"/>
      <c r="G17" s="24"/>
      <c r="H17" s="23"/>
      <c r="I17" s="23"/>
      <c r="J17" s="23"/>
      <c r="K17" s="23"/>
      <c r="L17" s="25"/>
      <c r="M17" s="20"/>
      <c r="N17" s="20"/>
    </row>
    <row r="18" spans="2:14" s="2" customFormat="1" ht="18" customHeight="1" x14ac:dyDescent="0.3">
      <c r="B18" s="26" t="s">
        <v>27</v>
      </c>
      <c r="C18" s="27"/>
      <c r="D18" s="27"/>
      <c r="E18" s="28"/>
      <c r="F18" s="28"/>
      <c r="G18" s="28"/>
      <c r="H18" s="27"/>
      <c r="I18" s="27"/>
      <c r="J18" s="27"/>
      <c r="K18" s="27"/>
      <c r="L18" s="29">
        <f>SUM(L19:L20)</f>
        <v>0</v>
      </c>
      <c r="M18" s="3"/>
      <c r="N18" s="3"/>
    </row>
    <row r="19" spans="2:14" s="2" customFormat="1" ht="18" customHeight="1" x14ac:dyDescent="0.3">
      <c r="B19" s="22"/>
      <c r="C19" s="30"/>
      <c r="D19" s="30"/>
      <c r="E19" s="31"/>
      <c r="F19" s="31"/>
      <c r="G19" s="31"/>
      <c r="H19" s="30"/>
      <c r="I19" s="30"/>
      <c r="J19" s="30"/>
      <c r="K19" s="30"/>
      <c r="L19" s="32"/>
      <c r="M19" s="3"/>
      <c r="N19" s="3"/>
    </row>
    <row r="20" spans="2:14" s="2" customFormat="1" ht="18" customHeight="1" x14ac:dyDescent="0.3">
      <c r="B20" s="22"/>
      <c r="C20" s="30"/>
      <c r="D20" s="30"/>
      <c r="E20" s="31"/>
      <c r="F20" s="31"/>
      <c r="G20" s="31"/>
      <c r="H20" s="30"/>
      <c r="I20" s="30"/>
      <c r="J20" s="30"/>
      <c r="K20" s="30"/>
      <c r="L20" s="32"/>
      <c r="M20" s="3"/>
      <c r="N20" s="3"/>
    </row>
    <row r="21" spans="2:14" ht="18" customHeight="1" x14ac:dyDescent="0.3">
      <c r="B21" s="16" t="s">
        <v>28</v>
      </c>
      <c r="C21" s="17"/>
      <c r="D21" s="17"/>
      <c r="E21" s="18"/>
      <c r="F21" s="18"/>
      <c r="G21" s="18"/>
      <c r="H21" s="17"/>
      <c r="I21" s="17"/>
      <c r="J21" s="17"/>
      <c r="K21" s="17"/>
      <c r="L21" s="19">
        <f>SUM(L22:L26)</f>
        <v>0</v>
      </c>
      <c r="M21" s="20"/>
      <c r="N21" s="20"/>
    </row>
    <row r="22" spans="2:14" ht="18" customHeight="1" x14ac:dyDescent="0.3">
      <c r="B22" s="33"/>
      <c r="C22" s="23"/>
      <c r="D22" s="23"/>
      <c r="E22" s="24"/>
      <c r="F22" s="24"/>
      <c r="G22" s="24"/>
      <c r="H22" s="23"/>
      <c r="I22" s="23"/>
      <c r="J22" s="23"/>
      <c r="K22" s="23"/>
      <c r="L22" s="25"/>
      <c r="M22" s="20"/>
      <c r="N22" s="20"/>
    </row>
    <row r="23" spans="2:14" ht="18" customHeight="1" x14ac:dyDescent="0.3">
      <c r="B23" s="33"/>
      <c r="C23" s="23"/>
      <c r="D23" s="23"/>
      <c r="E23" s="24"/>
      <c r="F23" s="24"/>
      <c r="G23" s="24"/>
      <c r="H23" s="23"/>
      <c r="I23" s="23"/>
      <c r="J23" s="23"/>
      <c r="K23" s="23"/>
      <c r="L23" s="25"/>
      <c r="M23" s="20"/>
      <c r="N23" s="20"/>
    </row>
    <row r="24" spans="2:14" ht="18" customHeight="1" x14ac:dyDescent="0.3">
      <c r="B24" s="22"/>
      <c r="C24" s="23"/>
      <c r="D24" s="23"/>
      <c r="E24" s="24"/>
      <c r="F24" s="24"/>
      <c r="G24" s="24"/>
      <c r="H24" s="23"/>
      <c r="I24" s="23"/>
      <c r="J24" s="23"/>
      <c r="K24" s="23"/>
      <c r="L24" s="25"/>
      <c r="M24" s="20"/>
      <c r="N24" s="20"/>
    </row>
    <row r="25" spans="2:14" ht="18" customHeight="1" x14ac:dyDescent="0.3">
      <c r="B25" s="22"/>
      <c r="C25" s="23"/>
      <c r="D25" s="23"/>
      <c r="E25" s="24"/>
      <c r="F25" s="24"/>
      <c r="G25" s="24"/>
      <c r="H25" s="23"/>
      <c r="I25" s="23"/>
      <c r="J25" s="23"/>
      <c r="K25" s="23"/>
      <c r="L25" s="34"/>
      <c r="M25" s="20"/>
      <c r="N25" s="20"/>
    </row>
    <row r="26" spans="2:14" ht="18" customHeight="1" x14ac:dyDescent="0.3">
      <c r="B26" s="22"/>
      <c r="C26" s="23"/>
      <c r="D26" s="23"/>
      <c r="E26" s="24"/>
      <c r="F26" s="24"/>
      <c r="G26" s="24"/>
      <c r="H26" s="23"/>
      <c r="I26" s="23"/>
      <c r="J26" s="23"/>
      <c r="K26" s="23"/>
      <c r="L26" s="34"/>
      <c r="M26" s="20"/>
      <c r="N26" s="20"/>
    </row>
    <row r="27" spans="2:14" ht="18" customHeight="1" x14ac:dyDescent="0.3">
      <c r="B27" s="16" t="s">
        <v>29</v>
      </c>
      <c r="C27" s="17"/>
      <c r="D27" s="17"/>
      <c r="E27" s="18"/>
      <c r="F27" s="18"/>
      <c r="G27" s="18"/>
      <c r="H27" s="17"/>
      <c r="I27" s="17"/>
      <c r="J27" s="17"/>
      <c r="K27" s="17"/>
      <c r="L27" s="19">
        <f>SUM(L28:L30)</f>
        <v>0</v>
      </c>
      <c r="M27" s="20"/>
      <c r="N27" s="20"/>
    </row>
    <row r="28" spans="2:14" ht="18" customHeight="1" x14ac:dyDescent="0.3">
      <c r="B28" s="22"/>
      <c r="C28" s="23"/>
      <c r="D28" s="23"/>
      <c r="E28" s="24"/>
      <c r="F28" s="24"/>
      <c r="G28" s="24"/>
      <c r="H28" s="23"/>
      <c r="I28" s="23"/>
      <c r="J28" s="23"/>
      <c r="K28" s="23"/>
      <c r="L28" s="25"/>
      <c r="M28" s="20"/>
      <c r="N28" s="20"/>
    </row>
    <row r="29" spans="2:14" ht="18" customHeight="1" x14ac:dyDescent="0.3">
      <c r="B29" s="22"/>
      <c r="C29" s="23"/>
      <c r="D29" s="23"/>
      <c r="E29" s="24"/>
      <c r="F29" s="24"/>
      <c r="G29" s="24"/>
      <c r="H29" s="23"/>
      <c r="I29" s="23"/>
      <c r="J29" s="23"/>
      <c r="K29" s="23"/>
      <c r="L29" s="25"/>
      <c r="M29" s="20"/>
      <c r="N29" s="20"/>
    </row>
    <row r="30" spans="2:14" ht="18" customHeight="1" x14ac:dyDescent="0.3">
      <c r="B30" s="35"/>
      <c r="C30" s="36"/>
      <c r="D30" s="36"/>
      <c r="E30" s="37"/>
      <c r="F30" s="37"/>
      <c r="G30" s="37"/>
      <c r="H30" s="36"/>
      <c r="I30" s="36"/>
      <c r="J30" s="36"/>
      <c r="K30" s="36"/>
      <c r="L30" s="38"/>
      <c r="M30" s="20"/>
      <c r="N30" s="20"/>
    </row>
    <row r="31" spans="2:14" ht="18" customHeight="1" x14ac:dyDescent="0.3">
      <c r="B31" s="16" t="s">
        <v>30</v>
      </c>
      <c r="C31" s="17"/>
      <c r="D31" s="17"/>
      <c r="E31" s="18"/>
      <c r="F31" s="18"/>
      <c r="G31" s="18"/>
      <c r="H31" s="17"/>
      <c r="I31" s="17"/>
      <c r="J31" s="17"/>
      <c r="K31" s="17"/>
      <c r="L31" s="19">
        <f>SUM(L32:L34)</f>
        <v>0</v>
      </c>
      <c r="M31" s="20"/>
      <c r="N31" s="20"/>
    </row>
    <row r="32" spans="2:14" ht="18" customHeight="1" x14ac:dyDescent="0.3">
      <c r="B32" s="22"/>
      <c r="C32" s="23"/>
      <c r="D32" s="23"/>
      <c r="E32" s="39"/>
      <c r="F32" s="24"/>
      <c r="G32" s="24"/>
      <c r="H32" s="23"/>
      <c r="I32" s="23"/>
      <c r="J32" s="23"/>
      <c r="K32" s="23"/>
      <c r="L32" s="25"/>
      <c r="M32" s="20"/>
      <c r="N32" s="20"/>
    </row>
    <row r="33" spans="1:14" ht="18" customHeight="1" x14ac:dyDescent="0.3">
      <c r="B33" s="22"/>
      <c r="C33" s="23"/>
      <c r="D33" s="23"/>
      <c r="E33" s="24"/>
      <c r="F33" s="24"/>
      <c r="G33" s="24"/>
      <c r="H33" s="23"/>
      <c r="I33" s="23"/>
      <c r="J33" s="23"/>
      <c r="K33" s="23"/>
      <c r="L33" s="25"/>
      <c r="M33" s="20"/>
      <c r="N33" s="20"/>
    </row>
    <row r="34" spans="1:14" s="2" customFormat="1" ht="18" customHeight="1" x14ac:dyDescent="0.3">
      <c r="B34" s="22"/>
      <c r="C34" s="23"/>
      <c r="D34" s="23"/>
      <c r="E34" s="24"/>
      <c r="F34" s="24"/>
      <c r="G34" s="24"/>
      <c r="H34" s="23"/>
      <c r="I34" s="23"/>
      <c r="J34" s="23"/>
      <c r="K34" s="23"/>
      <c r="L34" s="25"/>
      <c r="M34" s="3"/>
      <c r="N34" s="3"/>
    </row>
    <row r="35" spans="1:14" s="2" customFormat="1" ht="18" customHeight="1" x14ac:dyDescent="0.3">
      <c r="B35" s="26" t="s">
        <v>31</v>
      </c>
      <c r="C35" s="27"/>
      <c r="D35" s="27"/>
      <c r="E35" s="28"/>
      <c r="F35" s="28"/>
      <c r="G35" s="28"/>
      <c r="H35" s="27"/>
      <c r="I35" s="27"/>
      <c r="J35" s="27"/>
      <c r="K35" s="27"/>
      <c r="L35" s="29">
        <f>SUM(L36:L37)</f>
        <v>0</v>
      </c>
      <c r="M35" s="3"/>
      <c r="N35" s="3"/>
    </row>
    <row r="36" spans="1:14" s="40" customFormat="1" ht="18" customHeight="1" x14ac:dyDescent="0.3">
      <c r="B36" s="41"/>
      <c r="C36" s="42"/>
      <c r="D36" s="42"/>
      <c r="E36" s="43"/>
      <c r="F36" s="43"/>
      <c r="G36" s="43"/>
      <c r="H36" s="42"/>
      <c r="I36" s="42"/>
      <c r="J36" s="42"/>
      <c r="K36" s="42"/>
      <c r="L36" s="44"/>
      <c r="M36" s="45"/>
      <c r="N36" s="45"/>
    </row>
    <row r="37" spans="1:14" ht="18" customHeight="1" x14ac:dyDescent="0.3">
      <c r="B37" s="41"/>
      <c r="C37" s="42"/>
      <c r="D37" s="42"/>
      <c r="E37" s="43"/>
      <c r="F37" s="43"/>
      <c r="G37" s="43"/>
      <c r="H37" s="42"/>
      <c r="I37" s="42"/>
      <c r="J37" s="42"/>
      <c r="K37" s="42"/>
      <c r="L37" s="44"/>
      <c r="M37" s="20"/>
      <c r="N37" s="20"/>
    </row>
    <row r="38" spans="1:14" ht="18" customHeight="1" x14ac:dyDescent="0.3">
      <c r="B38" s="16" t="s">
        <v>32</v>
      </c>
      <c r="C38" s="17"/>
      <c r="D38" s="17"/>
      <c r="E38" s="18"/>
      <c r="F38" s="18"/>
      <c r="G38" s="18"/>
      <c r="H38" s="17"/>
      <c r="I38" s="17"/>
      <c r="J38" s="17"/>
      <c r="K38" s="17"/>
      <c r="L38" s="46">
        <f>SUM(L39:L40)</f>
        <v>0</v>
      </c>
      <c r="M38" s="20"/>
      <c r="N38" s="20"/>
    </row>
    <row r="39" spans="1:14" s="47" customFormat="1" ht="18" customHeight="1" x14ac:dyDescent="0.3">
      <c r="B39" s="35"/>
      <c r="C39" s="36"/>
      <c r="D39" s="36"/>
      <c r="E39" s="37"/>
      <c r="F39" s="37"/>
      <c r="G39" s="37"/>
      <c r="H39" s="36"/>
      <c r="I39" s="36"/>
      <c r="J39" s="36"/>
      <c r="K39" s="36"/>
      <c r="L39" s="38"/>
      <c r="M39" s="48"/>
      <c r="N39" s="48"/>
    </row>
    <row r="40" spans="1:14" ht="18" customHeight="1" x14ac:dyDescent="0.3">
      <c r="B40" s="22"/>
      <c r="C40" s="23"/>
      <c r="D40" s="23"/>
      <c r="E40" s="24"/>
      <c r="F40" s="24"/>
      <c r="G40" s="24"/>
      <c r="H40" s="23"/>
      <c r="I40" s="23"/>
      <c r="J40" s="23"/>
      <c r="K40" s="23"/>
      <c r="L40" s="34"/>
      <c r="M40" s="48"/>
      <c r="N40" s="20"/>
    </row>
    <row r="41" spans="1:14" ht="18" customHeight="1" x14ac:dyDescent="0.3">
      <c r="B41" s="49" t="s">
        <v>38</v>
      </c>
      <c r="C41" s="50"/>
      <c r="D41" s="50"/>
      <c r="E41" s="51"/>
      <c r="F41" s="51"/>
      <c r="G41" s="51"/>
      <c r="H41" s="50"/>
      <c r="I41" s="50"/>
      <c r="J41" s="50"/>
      <c r="K41" s="50"/>
      <c r="L41" s="52">
        <f>+L11+L18+L21+L27+L31+L35+L38</f>
        <v>213842.60000000006</v>
      </c>
      <c r="M41" s="20"/>
      <c r="N41" s="20"/>
    </row>
    <row r="42" spans="1:14" s="47" customFormat="1" ht="18" customHeight="1" x14ac:dyDescent="0.3">
      <c r="B42" s="53"/>
      <c r="C42" s="54"/>
      <c r="D42" s="54"/>
      <c r="E42" s="55"/>
      <c r="F42" s="55"/>
      <c r="G42" s="55"/>
      <c r="H42" s="54"/>
      <c r="I42" s="54"/>
      <c r="J42" s="54"/>
      <c r="K42" s="54"/>
      <c r="L42" s="56"/>
      <c r="M42" s="48"/>
      <c r="N42" s="48"/>
    </row>
    <row r="43" spans="1:14" s="47" customFormat="1" ht="18" customHeight="1" x14ac:dyDescent="0.3">
      <c r="B43" s="53"/>
      <c r="C43" s="54"/>
      <c r="D43" s="54"/>
      <c r="E43" s="55"/>
      <c r="F43" s="55"/>
      <c r="G43" s="55"/>
      <c r="H43" s="54"/>
      <c r="I43" s="54"/>
      <c r="J43" s="54"/>
      <c r="K43" s="54"/>
      <c r="L43" s="56"/>
      <c r="M43" s="48"/>
      <c r="N43" s="48"/>
    </row>
    <row r="44" spans="1:14" s="47" customFormat="1" ht="18" customHeight="1" x14ac:dyDescent="0.3">
      <c r="B44" s="57" t="s">
        <v>41</v>
      </c>
      <c r="C44" s="54"/>
      <c r="D44" s="54"/>
      <c r="E44" s="55"/>
      <c r="F44" s="55"/>
      <c r="G44" s="55"/>
      <c r="H44" s="54"/>
      <c r="I44" s="54"/>
      <c r="J44" s="54"/>
      <c r="K44" s="54"/>
      <c r="L44" s="56"/>
      <c r="M44" s="48"/>
      <c r="N44" s="48"/>
    </row>
    <row r="45" spans="1:14" s="47" customFormat="1" ht="18" customHeight="1" x14ac:dyDescent="0.3">
      <c r="B45" s="58" t="s">
        <v>42</v>
      </c>
      <c r="C45" s="54"/>
      <c r="D45" s="54"/>
      <c r="E45" s="55"/>
      <c r="F45" s="55"/>
      <c r="G45" s="55"/>
      <c r="H45" s="54"/>
      <c r="I45" s="54"/>
      <c r="J45" s="54"/>
      <c r="K45" s="54"/>
      <c r="L45" s="56"/>
      <c r="M45" s="48"/>
      <c r="N45" s="48"/>
    </row>
    <row r="46" spans="1:14" s="47" customFormat="1" ht="18" customHeight="1" x14ac:dyDescent="0.3">
      <c r="B46" s="53"/>
      <c r="C46" s="54"/>
      <c r="D46" s="54"/>
      <c r="E46" s="55"/>
      <c r="F46" s="55"/>
      <c r="G46" s="55"/>
      <c r="H46" s="54"/>
      <c r="I46" s="54"/>
      <c r="J46" s="54"/>
      <c r="K46" s="54"/>
      <c r="L46" s="56"/>
      <c r="M46" s="48"/>
      <c r="N46" s="48"/>
    </row>
    <row r="47" spans="1:14" ht="15.95" customHeight="1" x14ac:dyDescent="0.3">
      <c r="B47" s="59"/>
      <c r="C47" s="60"/>
      <c r="D47" s="60"/>
      <c r="E47" s="60"/>
      <c r="F47" s="60"/>
      <c r="G47" s="60"/>
      <c r="H47" s="60"/>
      <c r="I47" s="60"/>
      <c r="J47" s="60"/>
      <c r="K47" s="60"/>
      <c r="L47" s="60"/>
      <c r="M47" s="20"/>
      <c r="N47" s="20"/>
    </row>
    <row r="48" spans="1:14" ht="15.95" customHeight="1" x14ac:dyDescent="0.3">
      <c r="A48" s="61" t="s">
        <v>43</v>
      </c>
      <c r="B48" s="270" t="s">
        <v>44</v>
      </c>
      <c r="C48" s="270"/>
      <c r="D48" s="270"/>
      <c r="E48" s="270"/>
      <c r="F48" s="270"/>
      <c r="G48" s="270"/>
      <c r="H48" s="270"/>
      <c r="I48" s="270"/>
      <c r="J48" s="270"/>
      <c r="K48" s="270"/>
      <c r="L48" s="270"/>
      <c r="M48" s="20"/>
      <c r="N48" s="20"/>
    </row>
    <row r="49" spans="1:14" s="65" customFormat="1" ht="15.95" customHeight="1" x14ac:dyDescent="0.3">
      <c r="A49" s="63"/>
      <c r="B49" s="271" t="s">
        <v>45</v>
      </c>
      <c r="C49" s="271"/>
      <c r="D49" s="271"/>
      <c r="E49" s="271"/>
      <c r="F49" s="271"/>
      <c r="G49" s="271"/>
      <c r="H49" s="271"/>
      <c r="I49" s="271"/>
      <c r="J49" s="271"/>
      <c r="K49" s="271"/>
      <c r="L49" s="271"/>
    </row>
    <row r="50" spans="1:14" ht="15.95" customHeight="1" x14ac:dyDescent="0.3">
      <c r="A50" s="66"/>
      <c r="B50" s="20"/>
      <c r="C50" s="20"/>
      <c r="D50" s="20"/>
      <c r="E50" s="20"/>
      <c r="F50" s="20"/>
      <c r="G50" s="20"/>
      <c r="H50" s="20"/>
      <c r="I50" s="20"/>
      <c r="J50" s="20"/>
      <c r="K50" s="20"/>
      <c r="L50" s="20"/>
      <c r="M50" s="20"/>
      <c r="N50" s="20"/>
    </row>
    <row r="51" spans="1:14" ht="15.95" customHeight="1" x14ac:dyDescent="0.3">
      <c r="B51" s="20"/>
      <c r="C51" s="20"/>
      <c r="D51" s="20"/>
      <c r="E51" s="20"/>
      <c r="F51" s="20"/>
      <c r="G51" s="20"/>
      <c r="H51" s="20"/>
      <c r="I51" s="20"/>
      <c r="J51" s="20"/>
      <c r="K51" s="20"/>
      <c r="L51" s="20"/>
      <c r="M51" s="20"/>
      <c r="N51" s="20"/>
    </row>
    <row r="52" spans="1:14" ht="15.95" customHeight="1" x14ac:dyDescent="0.3">
      <c r="B52" s="20"/>
      <c r="C52" s="20"/>
      <c r="D52" s="20"/>
      <c r="E52" s="20"/>
      <c r="F52" s="20"/>
      <c r="G52" s="20"/>
      <c r="H52" s="20"/>
      <c r="I52" s="20"/>
      <c r="J52" s="20"/>
      <c r="K52" s="20"/>
      <c r="L52" s="20"/>
      <c r="M52" s="20"/>
      <c r="N52" s="20"/>
    </row>
    <row r="53" spans="1:14" ht="15.95" customHeight="1" x14ac:dyDescent="0.3">
      <c r="C53" s="67"/>
      <c r="D53" s="20"/>
      <c r="E53" s="20"/>
      <c r="F53" s="20"/>
      <c r="G53" s="20"/>
      <c r="H53" s="20"/>
      <c r="I53" s="20"/>
      <c r="J53" s="20"/>
      <c r="K53" s="20"/>
      <c r="L53" s="20"/>
      <c r="M53" s="20"/>
      <c r="N53" s="20"/>
    </row>
    <row r="54" spans="1:14" ht="15.95" customHeight="1" x14ac:dyDescent="0.3">
      <c r="C54" s="68"/>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3">
      <c r="B56" s="20"/>
      <c r="C56" s="20"/>
      <c r="D56" s="20"/>
      <c r="E56" s="20"/>
      <c r="F56" s="20"/>
      <c r="G56" s="20"/>
      <c r="H56" s="20"/>
      <c r="I56" s="20"/>
      <c r="J56" s="20"/>
      <c r="K56" s="20"/>
      <c r="L56" s="20"/>
      <c r="M56" s="20"/>
      <c r="N56" s="20"/>
    </row>
    <row r="57" spans="1:14" ht="15.95" customHeight="1" x14ac:dyDescent="0.25"/>
  </sheetData>
  <mergeCells count="13">
    <mergeCell ref="K9:K10"/>
    <mergeCell ref="L9:L10"/>
    <mergeCell ref="B48:L48"/>
    <mergeCell ref="B49:L49"/>
    <mergeCell ref="A8:A11"/>
    <mergeCell ref="I8:J8"/>
    <mergeCell ref="B9:B10"/>
    <mergeCell ref="C9:C10"/>
    <mergeCell ref="D9:D10"/>
    <mergeCell ref="E9:E10"/>
    <mergeCell ref="F9:G9"/>
    <mergeCell ref="H9:H10"/>
    <mergeCell ref="I9:J9"/>
  </mergeCells>
  <hyperlinks>
    <hyperlink ref="B49" r:id="rId1"/>
  </hyperlinks>
  <printOptions horizontalCentered="1"/>
  <pageMargins left="0" right="0" top="0.55118110236220474" bottom="0.15748031496062992" header="0.11811023622047245" footer="0.11811023622047245"/>
  <pageSetup paperSize="9" scale="59"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70" zoomScaleNormal="70" workbookViewId="0">
      <selection activeCell="L40" sqref="L40"/>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1" width="17.7109375" customWidth="1"/>
    <col min="12" max="12" width="19.140625" bestFit="1"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1" t="s">
        <v>0</v>
      </c>
      <c r="C1" s="3"/>
      <c r="D1" s="3"/>
      <c r="E1" s="3"/>
      <c r="F1" s="3"/>
      <c r="G1" s="3"/>
      <c r="H1" s="3"/>
      <c r="I1" s="3"/>
      <c r="J1" s="3"/>
      <c r="K1" s="3"/>
      <c r="L1" s="3"/>
      <c r="M1" s="3"/>
      <c r="N1" s="3"/>
    </row>
    <row r="2" spans="1:14" s="2" customFormat="1" ht="18" customHeight="1" x14ac:dyDescent="0.3">
      <c r="A2" s="4" t="s">
        <v>1</v>
      </c>
      <c r="C2" s="3"/>
      <c r="D2" s="3"/>
      <c r="E2" s="3"/>
      <c r="F2" s="3"/>
      <c r="G2" s="3"/>
      <c r="H2" s="3"/>
      <c r="I2" s="3"/>
      <c r="J2" s="3"/>
      <c r="K2" s="3"/>
      <c r="L2" s="3"/>
      <c r="M2" s="3"/>
      <c r="N2" s="3"/>
    </row>
    <row r="3" spans="1:14" s="2" customFormat="1" ht="15.95" customHeight="1" x14ac:dyDescent="0.3">
      <c r="A3" s="4"/>
      <c r="C3" s="3"/>
      <c r="D3" s="3"/>
      <c r="E3" s="3"/>
      <c r="F3" s="3"/>
      <c r="G3" s="3"/>
      <c r="H3" s="3"/>
      <c r="I3" s="3"/>
      <c r="J3" s="3"/>
      <c r="K3" s="3"/>
      <c r="L3" s="3"/>
      <c r="M3" s="3"/>
      <c r="N3" s="3"/>
    </row>
    <row r="4" spans="1:14" s="2" customFormat="1" ht="20.100000000000001" customHeight="1" x14ac:dyDescent="0.3">
      <c r="A4" s="5" t="s">
        <v>2</v>
      </c>
      <c r="B4" s="77" t="s">
        <v>71</v>
      </c>
      <c r="C4" s="7"/>
      <c r="D4" s="7"/>
      <c r="E4" s="7"/>
      <c r="F4" s="7"/>
      <c r="G4" s="7"/>
      <c r="H4" s="7"/>
      <c r="I4" s="7"/>
      <c r="J4" s="7"/>
      <c r="K4" s="7"/>
      <c r="L4" s="8" t="s">
        <v>4</v>
      </c>
      <c r="M4" s="3"/>
      <c r="N4" s="3"/>
    </row>
    <row r="5" spans="1:14" s="2" customFormat="1" ht="20.100000000000001" customHeight="1" x14ac:dyDescent="0.3">
      <c r="A5" s="5" t="s">
        <v>5</v>
      </c>
      <c r="B5" s="78" t="s">
        <v>72</v>
      </c>
      <c r="C5" s="7"/>
      <c r="D5" s="7"/>
      <c r="E5" s="7"/>
      <c r="F5" s="7"/>
      <c r="G5" s="7"/>
      <c r="H5" s="7"/>
      <c r="I5" s="7"/>
      <c r="J5" s="7"/>
      <c r="K5" s="7"/>
      <c r="L5" s="7"/>
      <c r="M5" s="3"/>
      <c r="N5" s="3"/>
    </row>
    <row r="6" spans="1:14" s="2" customFormat="1" ht="15.95" customHeight="1" x14ac:dyDescent="0.3">
      <c r="B6" s="3"/>
      <c r="C6" s="7"/>
      <c r="D6" s="7"/>
      <c r="E6" s="7"/>
      <c r="F6" s="7"/>
      <c r="G6" s="7"/>
      <c r="H6" s="7"/>
      <c r="I6" s="7"/>
      <c r="J6" s="7"/>
      <c r="K6" s="7"/>
      <c r="L6" s="7"/>
      <c r="M6" s="3"/>
      <c r="N6" s="3"/>
    </row>
    <row r="7" spans="1:14" s="2" customFormat="1" ht="15.95" customHeight="1" x14ac:dyDescent="0.3">
      <c r="B7" s="10"/>
      <c r="C7" s="7"/>
      <c r="D7" s="7"/>
      <c r="E7" s="7"/>
      <c r="F7" s="7"/>
      <c r="G7" s="7"/>
      <c r="H7" s="7"/>
      <c r="I7" s="7"/>
      <c r="J7" s="7"/>
      <c r="K7" s="7"/>
      <c r="L7" s="7"/>
      <c r="M7" s="3"/>
      <c r="N7" s="3"/>
    </row>
    <row r="8" spans="1:14" s="2" customFormat="1" ht="15.95" customHeight="1" x14ac:dyDescent="0.3">
      <c r="A8" s="264" t="s">
        <v>6</v>
      </c>
      <c r="B8" s="11" t="s">
        <v>7</v>
      </c>
      <c r="C8" s="11" t="s">
        <v>8</v>
      </c>
      <c r="D8" s="11" t="s">
        <v>9</v>
      </c>
      <c r="E8" s="11"/>
      <c r="F8" s="12" t="s">
        <v>10</v>
      </c>
      <c r="G8" s="12"/>
      <c r="H8" s="11" t="s">
        <v>11</v>
      </c>
      <c r="I8" s="265" t="s">
        <v>12</v>
      </c>
      <c r="J8" s="265"/>
      <c r="K8" s="11" t="s">
        <v>13</v>
      </c>
      <c r="L8" s="11"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SUM(L12:L16)</f>
        <v>909109.39</v>
      </c>
      <c r="M11" s="20"/>
      <c r="N11" s="20"/>
    </row>
    <row r="12" spans="1:14" ht="18" customHeight="1" x14ac:dyDescent="0.3">
      <c r="A12" s="21"/>
      <c r="B12" s="22" t="s">
        <v>73</v>
      </c>
      <c r="C12" s="23" t="s">
        <v>74</v>
      </c>
      <c r="D12" s="23" t="s">
        <v>47</v>
      </c>
      <c r="E12" s="24">
        <v>0</v>
      </c>
      <c r="F12" s="24" t="s">
        <v>75</v>
      </c>
      <c r="G12" s="24" t="s">
        <v>75</v>
      </c>
      <c r="H12" s="23">
        <v>300</v>
      </c>
      <c r="I12" s="23"/>
      <c r="J12" s="23"/>
      <c r="K12" s="23" t="s">
        <v>76</v>
      </c>
      <c r="L12" s="25">
        <v>280620.26</v>
      </c>
      <c r="M12" s="20"/>
      <c r="N12" s="20"/>
    </row>
    <row r="13" spans="1:14" ht="18" customHeight="1" x14ac:dyDescent="0.3">
      <c r="B13" s="22" t="s">
        <v>77</v>
      </c>
      <c r="C13" s="23" t="s">
        <v>74</v>
      </c>
      <c r="D13" s="23" t="s">
        <v>78</v>
      </c>
      <c r="E13" s="24">
        <v>0</v>
      </c>
      <c r="F13" s="24" t="s">
        <v>75</v>
      </c>
      <c r="G13" s="24" t="s">
        <v>75</v>
      </c>
      <c r="H13" s="23">
        <v>400</v>
      </c>
      <c r="I13" s="23"/>
      <c r="J13" s="23"/>
      <c r="K13" s="23" t="s">
        <v>76</v>
      </c>
      <c r="L13" s="25">
        <v>114591</v>
      </c>
      <c r="M13" s="20"/>
      <c r="N13" s="20"/>
    </row>
    <row r="14" spans="1:14" ht="18" customHeight="1" x14ac:dyDescent="0.3">
      <c r="B14" s="22" t="s">
        <v>79</v>
      </c>
      <c r="C14" s="23" t="s">
        <v>80</v>
      </c>
      <c r="D14" s="23" t="s">
        <v>47</v>
      </c>
      <c r="E14" s="24">
        <v>0</v>
      </c>
      <c r="F14" s="24" t="s">
        <v>75</v>
      </c>
      <c r="G14" s="24" t="s">
        <v>75</v>
      </c>
      <c r="H14" s="23">
        <v>0</v>
      </c>
      <c r="I14" s="23"/>
      <c r="J14" s="23"/>
      <c r="K14" s="23" t="s">
        <v>81</v>
      </c>
      <c r="L14" s="25">
        <v>507648.13</v>
      </c>
      <c r="M14" s="20"/>
      <c r="N14" s="20"/>
    </row>
    <row r="15" spans="1:14" ht="18" customHeight="1" x14ac:dyDescent="0.3">
      <c r="B15" s="22" t="s">
        <v>82</v>
      </c>
      <c r="C15" s="23" t="s">
        <v>74</v>
      </c>
      <c r="D15" s="23" t="s">
        <v>47</v>
      </c>
      <c r="E15" s="24">
        <v>0</v>
      </c>
      <c r="F15" s="24" t="s">
        <v>75</v>
      </c>
      <c r="G15" s="24" t="s">
        <v>75</v>
      </c>
      <c r="H15" s="23">
        <v>300</v>
      </c>
      <c r="I15" s="23"/>
      <c r="J15" s="23"/>
      <c r="K15" s="23" t="s">
        <v>76</v>
      </c>
      <c r="L15" s="25">
        <v>4250</v>
      </c>
      <c r="M15" s="20"/>
      <c r="N15" s="20"/>
    </row>
    <row r="16" spans="1:14" ht="18" customHeight="1" x14ac:dyDescent="0.3">
      <c r="B16" s="22" t="s">
        <v>83</v>
      </c>
      <c r="C16" s="23" t="s">
        <v>74</v>
      </c>
      <c r="D16" s="23" t="s">
        <v>47</v>
      </c>
      <c r="E16" s="24">
        <v>0</v>
      </c>
      <c r="F16" s="24" t="s">
        <v>75</v>
      </c>
      <c r="G16" s="24" t="s">
        <v>75</v>
      </c>
      <c r="H16" s="23">
        <v>300</v>
      </c>
      <c r="I16" s="23"/>
      <c r="J16" s="23"/>
      <c r="K16" s="23" t="s">
        <v>76</v>
      </c>
      <c r="L16" s="25">
        <v>2000</v>
      </c>
      <c r="M16" s="20"/>
      <c r="N16" s="20"/>
    </row>
    <row r="17" spans="2:14" s="2" customFormat="1" ht="18" customHeight="1" x14ac:dyDescent="0.3">
      <c r="B17" s="26" t="s">
        <v>27</v>
      </c>
      <c r="C17" s="27"/>
      <c r="D17" s="27"/>
      <c r="E17" s="28"/>
      <c r="F17" s="28"/>
      <c r="G17" s="28"/>
      <c r="H17" s="27"/>
      <c r="I17" s="27"/>
      <c r="J17" s="27"/>
      <c r="K17" s="27"/>
      <c r="L17" s="29">
        <f>SUM(L18:L19)</f>
        <v>0</v>
      </c>
      <c r="M17" s="3"/>
      <c r="N17" s="3"/>
    </row>
    <row r="18" spans="2:14" s="2" customFormat="1" ht="18" customHeight="1" x14ac:dyDescent="0.3">
      <c r="B18" s="22"/>
      <c r="C18" s="30"/>
      <c r="D18" s="30"/>
      <c r="E18" s="31"/>
      <c r="F18" s="31"/>
      <c r="G18" s="31"/>
      <c r="H18" s="30"/>
      <c r="I18" s="30"/>
      <c r="J18" s="30"/>
      <c r="K18" s="30"/>
      <c r="L18" s="32"/>
      <c r="M18" s="3"/>
      <c r="N18" s="3"/>
    </row>
    <row r="19" spans="2:14" s="2" customFormat="1" ht="18" customHeight="1" x14ac:dyDescent="0.3">
      <c r="B19" s="22"/>
      <c r="C19" s="30"/>
      <c r="D19" s="30"/>
      <c r="E19" s="31"/>
      <c r="F19" s="31"/>
      <c r="G19" s="31"/>
      <c r="H19" s="30"/>
      <c r="I19" s="30"/>
      <c r="J19" s="30"/>
      <c r="K19" s="30"/>
      <c r="L19" s="32"/>
      <c r="M19" s="3"/>
      <c r="N19" s="3"/>
    </row>
    <row r="20" spans="2:14" ht="18" customHeight="1" x14ac:dyDescent="0.3">
      <c r="B20" s="16" t="s">
        <v>28</v>
      </c>
      <c r="C20" s="17"/>
      <c r="D20" s="17"/>
      <c r="E20" s="18"/>
      <c r="F20" s="18"/>
      <c r="G20" s="18"/>
      <c r="H20" s="17"/>
      <c r="I20" s="17"/>
      <c r="J20" s="17"/>
      <c r="K20" s="17"/>
      <c r="L20" s="19">
        <f>SUM(L21:L25)</f>
        <v>0</v>
      </c>
      <c r="M20" s="20"/>
      <c r="N20" s="20"/>
    </row>
    <row r="21" spans="2:14" ht="18" customHeight="1" x14ac:dyDescent="0.3">
      <c r="B21" s="33"/>
      <c r="C21" s="23"/>
      <c r="D21" s="23"/>
      <c r="E21" s="24"/>
      <c r="F21" s="24"/>
      <c r="G21" s="24"/>
      <c r="H21" s="23"/>
      <c r="I21" s="23"/>
      <c r="J21" s="23"/>
      <c r="K21" s="23"/>
      <c r="L21" s="25"/>
      <c r="M21" s="20"/>
      <c r="N21" s="20"/>
    </row>
    <row r="22" spans="2:14" ht="18" customHeight="1" x14ac:dyDescent="0.3">
      <c r="B22" s="33"/>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25"/>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22"/>
      <c r="C25" s="23"/>
      <c r="D25" s="23"/>
      <c r="E25" s="24"/>
      <c r="F25" s="24"/>
      <c r="G25" s="24"/>
      <c r="H25" s="23"/>
      <c r="I25" s="23"/>
      <c r="J25" s="23"/>
      <c r="K25" s="23"/>
      <c r="L25" s="34"/>
      <c r="M25" s="20"/>
      <c r="N25" s="20"/>
    </row>
    <row r="26" spans="2:14" ht="18" customHeight="1" x14ac:dyDescent="0.3">
      <c r="B26" s="16" t="s">
        <v>29</v>
      </c>
      <c r="C26" s="17"/>
      <c r="D26" s="17"/>
      <c r="E26" s="18"/>
      <c r="F26" s="18"/>
      <c r="G26" s="18"/>
      <c r="H26" s="17"/>
      <c r="I26" s="17"/>
      <c r="J26" s="17"/>
      <c r="K26" s="17"/>
      <c r="L26" s="19">
        <f>SUM(L27:L29)</f>
        <v>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22"/>
      <c r="C28" s="23"/>
      <c r="D28" s="23"/>
      <c r="E28" s="24"/>
      <c r="F28" s="24"/>
      <c r="G28" s="24"/>
      <c r="H28" s="23"/>
      <c r="I28" s="23"/>
      <c r="J28" s="23"/>
      <c r="K28" s="23"/>
      <c r="L28" s="25"/>
      <c r="M28" s="20"/>
      <c r="N28" s="20"/>
    </row>
    <row r="29" spans="2:14" ht="18" customHeight="1" x14ac:dyDescent="0.3">
      <c r="B29" s="35"/>
      <c r="C29" s="36"/>
      <c r="D29" s="36"/>
      <c r="E29" s="37"/>
      <c r="F29" s="37"/>
      <c r="G29" s="37"/>
      <c r="H29" s="36"/>
      <c r="I29" s="36"/>
      <c r="J29" s="36"/>
      <c r="K29" s="36"/>
      <c r="L29" s="38"/>
      <c r="M29" s="20"/>
      <c r="N29" s="20"/>
    </row>
    <row r="30" spans="2:14" ht="18" customHeight="1" x14ac:dyDescent="0.3">
      <c r="B30" s="16" t="s">
        <v>30</v>
      </c>
      <c r="C30" s="17"/>
      <c r="D30" s="17"/>
      <c r="E30" s="18"/>
      <c r="F30" s="18"/>
      <c r="G30" s="18"/>
      <c r="H30" s="17"/>
      <c r="I30" s="17"/>
      <c r="J30" s="17"/>
      <c r="K30" s="17"/>
      <c r="L30" s="19">
        <f>SUM(L31:L33)</f>
        <v>0</v>
      </c>
      <c r="M30" s="20"/>
      <c r="N30" s="20"/>
    </row>
    <row r="31" spans="2:14" ht="18" customHeight="1" x14ac:dyDescent="0.3">
      <c r="B31" s="22"/>
      <c r="C31" s="23"/>
      <c r="D31" s="23"/>
      <c r="E31" s="39"/>
      <c r="F31" s="24"/>
      <c r="G31" s="24"/>
      <c r="H31" s="23"/>
      <c r="I31" s="23"/>
      <c r="J31" s="23"/>
      <c r="K31" s="23"/>
      <c r="L31" s="25"/>
      <c r="M31" s="20"/>
      <c r="N31" s="20"/>
    </row>
    <row r="32" spans="2:14" ht="18" customHeight="1" x14ac:dyDescent="0.3">
      <c r="B32" s="22"/>
      <c r="C32" s="23"/>
      <c r="D32" s="23"/>
      <c r="E32" s="24"/>
      <c r="F32" s="24"/>
      <c r="G32" s="24"/>
      <c r="H32" s="23"/>
      <c r="I32" s="23"/>
      <c r="J32" s="23"/>
      <c r="K32" s="23"/>
      <c r="L32" s="25"/>
      <c r="M32" s="20"/>
      <c r="N32" s="20"/>
    </row>
    <row r="33" spans="1:14" s="2" customFormat="1" ht="18" customHeight="1" x14ac:dyDescent="0.3">
      <c r="B33" s="22"/>
      <c r="C33" s="23"/>
      <c r="D33" s="23"/>
      <c r="E33" s="24"/>
      <c r="F33" s="24"/>
      <c r="G33" s="24"/>
      <c r="H33" s="23"/>
      <c r="I33" s="23"/>
      <c r="J33" s="23"/>
      <c r="K33" s="23"/>
      <c r="L33" s="25"/>
      <c r="M33" s="3"/>
      <c r="N33" s="3"/>
    </row>
    <row r="34" spans="1:14" s="2" customFormat="1" ht="18" customHeight="1" x14ac:dyDescent="0.3">
      <c r="B34" s="26" t="s">
        <v>31</v>
      </c>
      <c r="C34" s="27"/>
      <c r="D34" s="27"/>
      <c r="E34" s="28"/>
      <c r="F34" s="28"/>
      <c r="G34" s="28"/>
      <c r="H34" s="27"/>
      <c r="I34" s="27"/>
      <c r="J34" s="27"/>
      <c r="K34" s="27"/>
      <c r="L34" s="29">
        <f>SUM(L35:L36)</f>
        <v>0</v>
      </c>
      <c r="M34" s="3"/>
      <c r="N34" s="3"/>
    </row>
    <row r="35" spans="1:14" s="40" customFormat="1" ht="18" customHeight="1" x14ac:dyDescent="0.3">
      <c r="B35" s="41"/>
      <c r="C35" s="42"/>
      <c r="D35" s="42"/>
      <c r="E35" s="43"/>
      <c r="F35" s="43"/>
      <c r="G35" s="43"/>
      <c r="H35" s="42"/>
      <c r="I35" s="42"/>
      <c r="J35" s="42"/>
      <c r="K35" s="42"/>
      <c r="L35" s="44"/>
      <c r="M35" s="45"/>
      <c r="N35" s="45"/>
    </row>
    <row r="36" spans="1:14" ht="18" customHeight="1" x14ac:dyDescent="0.3">
      <c r="B36" s="41"/>
      <c r="C36" s="42"/>
      <c r="D36" s="42"/>
      <c r="E36" s="43"/>
      <c r="F36" s="43"/>
      <c r="G36" s="43"/>
      <c r="H36" s="42"/>
      <c r="I36" s="42"/>
      <c r="J36" s="42"/>
      <c r="K36" s="42"/>
      <c r="L36" s="44"/>
      <c r="M36" s="20"/>
      <c r="N36" s="20"/>
    </row>
    <row r="37" spans="1:14" ht="18" customHeight="1" x14ac:dyDescent="0.3">
      <c r="B37" s="16" t="s">
        <v>32</v>
      </c>
      <c r="C37" s="17"/>
      <c r="D37" s="17"/>
      <c r="E37" s="18"/>
      <c r="F37" s="18"/>
      <c r="G37" s="18"/>
      <c r="H37" s="17"/>
      <c r="I37" s="17"/>
      <c r="J37" s="17"/>
      <c r="K37" s="17"/>
      <c r="L37" s="46">
        <f>SUM(L38:L39)</f>
        <v>0</v>
      </c>
      <c r="M37" s="20"/>
      <c r="N37" s="20"/>
    </row>
    <row r="38" spans="1:14" s="47" customFormat="1" ht="18" customHeight="1" x14ac:dyDescent="0.3">
      <c r="B38" s="35"/>
      <c r="C38" s="36"/>
      <c r="D38" s="36"/>
      <c r="E38" s="37"/>
      <c r="F38" s="37"/>
      <c r="G38" s="37"/>
      <c r="H38" s="36"/>
      <c r="I38" s="36"/>
      <c r="J38" s="36"/>
      <c r="K38" s="36"/>
      <c r="L38" s="38"/>
      <c r="M38" s="48"/>
      <c r="N38" s="48"/>
    </row>
    <row r="39" spans="1:14" ht="18" customHeight="1" x14ac:dyDescent="0.3">
      <c r="B39" s="22"/>
      <c r="C39" s="23"/>
      <c r="D39" s="23"/>
      <c r="E39" s="24"/>
      <c r="F39" s="24"/>
      <c r="G39" s="24"/>
      <c r="H39" s="23"/>
      <c r="I39" s="23"/>
      <c r="J39" s="23"/>
      <c r="K39" s="23"/>
      <c r="L39" s="34"/>
      <c r="M39" s="48"/>
      <c r="N39" s="20"/>
    </row>
    <row r="40" spans="1:14" ht="18" customHeight="1" x14ac:dyDescent="0.3">
      <c r="B40" s="49" t="s">
        <v>38</v>
      </c>
      <c r="C40" s="50"/>
      <c r="D40" s="50"/>
      <c r="E40" s="51"/>
      <c r="F40" s="51"/>
      <c r="G40" s="51"/>
      <c r="H40" s="50"/>
      <c r="I40" s="50"/>
      <c r="J40" s="50"/>
      <c r="K40" s="50"/>
      <c r="L40" s="52">
        <f>+L11+L17+L20+L26+L30+L34+L37</f>
        <v>909109.39</v>
      </c>
      <c r="M40" s="20"/>
      <c r="N40" s="20"/>
    </row>
    <row r="41" spans="1:14" s="47" customFormat="1" ht="18" customHeight="1" x14ac:dyDescent="0.3">
      <c r="B41" s="53"/>
      <c r="C41" s="54"/>
      <c r="D41" s="54"/>
      <c r="E41" s="55"/>
      <c r="F41" s="55"/>
      <c r="G41" s="55"/>
      <c r="H41" s="54"/>
      <c r="I41" s="54"/>
      <c r="J41" s="54"/>
      <c r="K41" s="54"/>
      <c r="L41" s="56"/>
      <c r="M41" s="48"/>
      <c r="N41" s="48"/>
    </row>
    <row r="42" spans="1:14" s="47" customFormat="1" ht="18" customHeight="1" x14ac:dyDescent="0.3">
      <c r="B42" s="53"/>
      <c r="C42" s="54"/>
      <c r="D42" s="54"/>
      <c r="E42" s="55"/>
      <c r="F42" s="55"/>
      <c r="G42" s="55"/>
      <c r="H42" s="54"/>
      <c r="I42" s="54"/>
      <c r="J42" s="54"/>
      <c r="K42" s="54"/>
      <c r="L42" s="56"/>
      <c r="M42" s="48"/>
      <c r="N42" s="48"/>
    </row>
    <row r="43" spans="1:14" s="47" customFormat="1" ht="18" customHeight="1" x14ac:dyDescent="0.3">
      <c r="B43" s="57" t="s">
        <v>41</v>
      </c>
      <c r="C43" s="54"/>
      <c r="D43" s="54"/>
      <c r="E43" s="55"/>
      <c r="F43" s="55"/>
      <c r="G43" s="55"/>
      <c r="H43" s="54"/>
      <c r="I43" s="54"/>
      <c r="J43" s="54"/>
      <c r="K43" s="54"/>
      <c r="L43" s="56"/>
      <c r="M43" s="48"/>
      <c r="N43" s="48"/>
    </row>
    <row r="44" spans="1:14" s="47" customFormat="1" ht="18" customHeight="1" x14ac:dyDescent="0.3">
      <c r="B44" s="58" t="s">
        <v>42</v>
      </c>
      <c r="C44" s="54"/>
      <c r="D44" s="54"/>
      <c r="E44" s="55"/>
      <c r="F44" s="55"/>
      <c r="G44" s="55"/>
      <c r="H44" s="54"/>
      <c r="I44" s="54"/>
      <c r="J44" s="54"/>
      <c r="K44" s="54"/>
      <c r="L44" s="56"/>
      <c r="M44" s="48"/>
      <c r="N44" s="48"/>
    </row>
    <row r="45" spans="1:14" s="47" customFormat="1" ht="18" customHeight="1" x14ac:dyDescent="0.3">
      <c r="B45" s="53"/>
      <c r="C45" s="54"/>
      <c r="D45" s="54"/>
      <c r="E45" s="55"/>
      <c r="F45" s="55"/>
      <c r="G45" s="55"/>
      <c r="H45" s="54"/>
      <c r="I45" s="54"/>
      <c r="J45" s="54"/>
      <c r="K45" s="54"/>
      <c r="L45" s="56"/>
      <c r="M45" s="48"/>
      <c r="N45" s="48"/>
    </row>
    <row r="46" spans="1:14" ht="15.95" customHeight="1" x14ac:dyDescent="0.3">
      <c r="B46" s="59"/>
      <c r="C46" s="60"/>
      <c r="D46" s="60"/>
      <c r="E46" s="60"/>
      <c r="F46" s="60"/>
      <c r="G46" s="60"/>
      <c r="H46" s="60"/>
      <c r="I46" s="60"/>
      <c r="J46" s="60"/>
      <c r="K46" s="60"/>
      <c r="L46" s="60"/>
      <c r="M46" s="20"/>
      <c r="N46" s="20"/>
    </row>
    <row r="47" spans="1:14" ht="15.95" customHeight="1" x14ac:dyDescent="0.3">
      <c r="A47" s="61" t="s">
        <v>43</v>
      </c>
      <c r="B47" s="62" t="s">
        <v>44</v>
      </c>
      <c r="C47" s="62"/>
      <c r="D47" s="62"/>
      <c r="E47" s="62"/>
      <c r="F47" s="62"/>
      <c r="G47" s="62"/>
      <c r="H47" s="20"/>
      <c r="I47" s="20"/>
      <c r="J47" s="20"/>
      <c r="K47" s="20"/>
      <c r="L47" s="20"/>
      <c r="M47" s="20"/>
      <c r="N47" s="20"/>
    </row>
    <row r="48" spans="1:14" s="65" customFormat="1" ht="15.95" customHeight="1" x14ac:dyDescent="0.3">
      <c r="A48" s="63"/>
      <c r="B48" s="69" t="s">
        <v>45</v>
      </c>
    </row>
    <row r="49" spans="1:14" ht="15.95" customHeight="1" x14ac:dyDescent="0.3">
      <c r="A49" s="66"/>
      <c r="B49" s="20"/>
      <c r="C49" s="20"/>
      <c r="D49" s="20"/>
      <c r="E49" s="20"/>
      <c r="F49" s="20"/>
      <c r="G49" s="20"/>
      <c r="H49" s="20"/>
      <c r="I49" s="20"/>
      <c r="J49" s="20"/>
      <c r="K49" s="20"/>
      <c r="L49" s="20"/>
      <c r="M49" s="20"/>
      <c r="N49" s="20"/>
    </row>
    <row r="50" spans="1:14" ht="15.95" customHeight="1" x14ac:dyDescent="0.3">
      <c r="B50" s="20"/>
      <c r="C50" s="20"/>
      <c r="D50" s="20"/>
      <c r="E50" s="20"/>
      <c r="F50" s="20"/>
      <c r="G50" s="20"/>
      <c r="H50" s="20"/>
      <c r="I50" s="20"/>
      <c r="J50" s="20"/>
      <c r="K50" s="20"/>
      <c r="L50" s="20"/>
      <c r="M50" s="20"/>
      <c r="N50" s="20"/>
    </row>
    <row r="51" spans="1:14" ht="15.95" customHeight="1" x14ac:dyDescent="0.3">
      <c r="B51" s="20"/>
      <c r="C51" s="20"/>
      <c r="D51" s="20"/>
      <c r="E51" s="20"/>
      <c r="F51" s="20"/>
      <c r="G51" s="20"/>
      <c r="H51" s="20"/>
      <c r="I51" s="20"/>
      <c r="J51" s="20"/>
      <c r="K51" s="20"/>
      <c r="L51" s="20"/>
      <c r="M51" s="20"/>
      <c r="N51" s="20"/>
    </row>
    <row r="52" spans="1:14" ht="15.95" customHeight="1" x14ac:dyDescent="0.3">
      <c r="C52" s="67"/>
      <c r="D52" s="20"/>
      <c r="E52" s="20"/>
      <c r="F52" s="20"/>
      <c r="G52" s="20"/>
      <c r="H52" s="20"/>
      <c r="I52" s="20"/>
      <c r="J52" s="20"/>
      <c r="K52" s="20"/>
      <c r="L52" s="20"/>
      <c r="M52" s="20"/>
      <c r="N52" s="20"/>
    </row>
    <row r="53" spans="1:14" ht="15.95" customHeight="1" x14ac:dyDescent="0.3">
      <c r="C53" s="68"/>
      <c r="D53" s="20"/>
      <c r="E53" s="20"/>
      <c r="F53" s="20"/>
      <c r="G53" s="20"/>
      <c r="H53" s="20"/>
      <c r="I53" s="20"/>
      <c r="J53" s="20"/>
      <c r="K53" s="20"/>
      <c r="L53" s="20"/>
      <c r="M53" s="20"/>
      <c r="N53" s="20"/>
    </row>
    <row r="54" spans="1:14" ht="15.95" customHeight="1" x14ac:dyDescent="0.3">
      <c r="B54" s="20"/>
      <c r="C54" s="20"/>
      <c r="D54" s="20"/>
      <c r="E54" s="20"/>
      <c r="F54" s="20"/>
      <c r="G54" s="20"/>
      <c r="H54" s="20"/>
      <c r="I54" s="20"/>
      <c r="J54" s="20"/>
      <c r="K54" s="20"/>
      <c r="L54" s="20"/>
      <c r="M54" s="20"/>
      <c r="N54" s="20"/>
    </row>
    <row r="55" spans="1:14" ht="15.95" customHeight="1" x14ac:dyDescent="0.3">
      <c r="B55" s="20"/>
      <c r="C55" s="20"/>
      <c r="D55" s="20"/>
      <c r="E55" s="20"/>
      <c r="F55" s="20"/>
      <c r="G55" s="20"/>
      <c r="H55" s="20"/>
      <c r="I55" s="20"/>
      <c r="J55" s="20"/>
      <c r="K55" s="20"/>
      <c r="L55" s="20"/>
      <c r="M55" s="20"/>
      <c r="N55" s="20"/>
    </row>
    <row r="56" spans="1: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8" r:id="rId1"/>
  </hyperlinks>
  <printOptions horizontalCentered="1"/>
  <pageMargins left="0" right="0" top="0.55118110236220474" bottom="0.15748031496062992" header="0.11811023622047245" footer="0.11811023622047245"/>
  <pageSetup paperSize="9" scale="58"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B26" sqref="B26"/>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13" max="13" width="18.4257812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79" t="s">
        <v>0</v>
      </c>
      <c r="C1" s="3"/>
      <c r="D1" s="3"/>
      <c r="E1" s="3"/>
      <c r="F1" s="3"/>
      <c r="G1" s="3"/>
      <c r="H1" s="3"/>
      <c r="I1" s="3"/>
      <c r="J1" s="3"/>
      <c r="K1" s="3"/>
      <c r="L1" s="3"/>
      <c r="M1" s="3"/>
      <c r="N1" s="3"/>
    </row>
    <row r="2" spans="1:14" s="2" customFormat="1" ht="18" customHeight="1" x14ac:dyDescent="0.3">
      <c r="A2" s="80" t="s">
        <v>1</v>
      </c>
      <c r="C2" s="3"/>
      <c r="D2" s="3"/>
      <c r="E2" s="3"/>
      <c r="F2" s="3"/>
      <c r="G2" s="3"/>
      <c r="H2" s="3"/>
      <c r="I2" s="3"/>
      <c r="J2" s="3"/>
      <c r="K2" s="3"/>
      <c r="L2" s="3"/>
      <c r="M2" s="3"/>
      <c r="N2" s="3"/>
    </row>
    <row r="3" spans="1:14" s="2" customFormat="1" ht="15.95" customHeight="1" x14ac:dyDescent="0.3">
      <c r="A3" s="80"/>
      <c r="C3" s="3"/>
      <c r="D3" s="3"/>
      <c r="E3" s="3"/>
      <c r="F3" s="3"/>
      <c r="G3" s="3"/>
      <c r="H3" s="3"/>
      <c r="I3" s="3"/>
      <c r="J3" s="3"/>
      <c r="K3" s="3"/>
      <c r="L3" s="3"/>
      <c r="M3" s="3"/>
      <c r="N3" s="3"/>
    </row>
    <row r="4" spans="1:14" s="2" customFormat="1" ht="20.100000000000001" customHeight="1" x14ac:dyDescent="0.3">
      <c r="A4" s="5" t="s">
        <v>2</v>
      </c>
      <c r="B4" s="6" t="s">
        <v>84</v>
      </c>
      <c r="C4" s="81"/>
      <c r="D4" s="81"/>
      <c r="E4" s="81"/>
      <c r="F4" s="81"/>
      <c r="G4" s="81"/>
      <c r="H4" s="81"/>
      <c r="I4" s="81"/>
      <c r="J4" s="81"/>
      <c r="K4" s="81"/>
      <c r="L4" s="82" t="s">
        <v>4</v>
      </c>
      <c r="M4" s="3"/>
      <c r="N4" s="3"/>
    </row>
    <row r="5" spans="1:14" s="2" customFormat="1" ht="20.100000000000001" customHeight="1" x14ac:dyDescent="0.3">
      <c r="A5" s="5" t="s">
        <v>5</v>
      </c>
      <c r="B5" s="6">
        <v>2021</v>
      </c>
      <c r="C5" s="81"/>
      <c r="D5" s="81"/>
      <c r="E5" s="81"/>
      <c r="F5" s="81"/>
      <c r="G5" s="81"/>
      <c r="H5" s="81"/>
      <c r="I5" s="81"/>
      <c r="J5" s="81"/>
      <c r="K5" s="81"/>
      <c r="L5" s="81"/>
      <c r="M5" s="3"/>
      <c r="N5" s="3"/>
    </row>
    <row r="6" spans="1:14" s="2" customFormat="1" ht="15.95" customHeight="1" x14ac:dyDescent="0.3">
      <c r="B6" s="3"/>
      <c r="C6" s="81"/>
      <c r="D6" s="81"/>
      <c r="E6" s="81"/>
      <c r="F6" s="81"/>
      <c r="G6" s="81"/>
      <c r="H6" s="81"/>
      <c r="I6" s="81">
        <v>50</v>
      </c>
      <c r="J6" s="81">
        <v>500</v>
      </c>
      <c r="K6" s="81"/>
      <c r="L6" s="81"/>
      <c r="M6" s="3"/>
      <c r="N6" s="3"/>
    </row>
    <row r="7" spans="1:14" s="2" customFormat="1" ht="15.95" customHeight="1" x14ac:dyDescent="0.3">
      <c r="B7" s="83"/>
      <c r="C7" s="81"/>
      <c r="D7" s="81"/>
      <c r="E7" s="81"/>
      <c r="F7" s="81"/>
      <c r="G7" s="81"/>
      <c r="H7" s="81"/>
      <c r="I7" s="81"/>
      <c r="J7" s="81"/>
      <c r="K7" s="81"/>
      <c r="L7" s="81"/>
      <c r="M7" s="3"/>
      <c r="N7" s="3"/>
    </row>
    <row r="8" spans="1:14" s="2" customFormat="1" ht="15.95" customHeight="1" x14ac:dyDescent="0.3">
      <c r="A8" s="264" t="s">
        <v>6</v>
      </c>
      <c r="B8" s="84" t="s">
        <v>7</v>
      </c>
      <c r="C8" s="84" t="s">
        <v>8</v>
      </c>
      <c r="D8" s="84" t="s">
        <v>9</v>
      </c>
      <c r="E8" s="84"/>
      <c r="F8" s="85" t="s">
        <v>10</v>
      </c>
      <c r="G8" s="85"/>
      <c r="H8" s="84" t="s">
        <v>11</v>
      </c>
      <c r="I8" s="273" t="s">
        <v>12</v>
      </c>
      <c r="J8" s="273"/>
      <c r="K8" s="84" t="s">
        <v>13</v>
      </c>
      <c r="L8" s="84"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85</v>
      </c>
      <c r="C11" s="17"/>
      <c r="D11" s="17"/>
      <c r="E11" s="18"/>
      <c r="F11" s="18"/>
      <c r="G11" s="18"/>
      <c r="H11" s="17"/>
      <c r="I11" s="17"/>
      <c r="J11" s="17"/>
      <c r="K11" s="17"/>
      <c r="L11" s="19">
        <f>SUM(L12:L15)</f>
        <v>2767378.82</v>
      </c>
      <c r="M11" s="20"/>
      <c r="N11" s="20"/>
    </row>
    <row r="12" spans="1:14" ht="24" customHeight="1" x14ac:dyDescent="0.3">
      <c r="A12" s="21"/>
      <c r="B12" s="22" t="s">
        <v>86</v>
      </c>
      <c r="C12" s="86" t="s">
        <v>87</v>
      </c>
      <c r="D12" s="86" t="s">
        <v>48</v>
      </c>
      <c r="E12" s="24"/>
      <c r="F12" s="24"/>
      <c r="G12" s="24"/>
      <c r="H12" s="23">
        <v>180</v>
      </c>
      <c r="I12" s="23">
        <v>40</v>
      </c>
      <c r="J12" s="23">
        <v>200</v>
      </c>
      <c r="K12" s="87" t="s">
        <v>88</v>
      </c>
      <c r="L12" s="25">
        <f>1457668+2051</f>
        <v>1459719</v>
      </c>
      <c r="M12" s="20"/>
      <c r="N12" s="20"/>
    </row>
    <row r="13" spans="1:14" ht="28.5" customHeight="1" x14ac:dyDescent="0.3">
      <c r="B13" s="22" t="s">
        <v>89</v>
      </c>
      <c r="C13" s="86" t="s">
        <v>90</v>
      </c>
      <c r="D13" s="86" t="s">
        <v>48</v>
      </c>
      <c r="E13" s="24"/>
      <c r="F13" s="24"/>
      <c r="G13" s="24"/>
      <c r="H13" s="23">
        <v>120</v>
      </c>
      <c r="I13" s="23">
        <v>120</v>
      </c>
      <c r="J13" s="23">
        <v>150</v>
      </c>
      <c r="K13" s="87" t="s">
        <v>88</v>
      </c>
      <c r="L13" s="25">
        <v>143100</v>
      </c>
      <c r="M13" s="20"/>
      <c r="N13" s="20"/>
    </row>
    <row r="14" spans="1:14" ht="24" customHeight="1" x14ac:dyDescent="0.3">
      <c r="B14" s="22" t="s">
        <v>91</v>
      </c>
      <c r="C14" s="86" t="s">
        <v>92</v>
      </c>
      <c r="D14" s="86"/>
      <c r="E14" s="24"/>
      <c r="F14" s="24"/>
      <c r="G14" s="24"/>
      <c r="H14" s="23">
        <v>500</v>
      </c>
      <c r="I14" s="23">
        <v>250</v>
      </c>
      <c r="J14" s="23">
        <v>500</v>
      </c>
      <c r="K14" s="87" t="s">
        <v>88</v>
      </c>
      <c r="L14" s="25">
        <v>134490</v>
      </c>
      <c r="M14" s="20"/>
      <c r="N14" s="20"/>
    </row>
    <row r="15" spans="1:14" ht="29.25" customHeight="1" x14ac:dyDescent="0.3">
      <c r="B15" s="22" t="s">
        <v>93</v>
      </c>
      <c r="C15" s="23"/>
      <c r="D15" s="23"/>
      <c r="E15" s="24"/>
      <c r="F15" s="24"/>
      <c r="G15" s="24"/>
      <c r="H15" s="23"/>
      <c r="I15" s="23"/>
      <c r="J15" s="23"/>
      <c r="K15" s="87" t="s">
        <v>94</v>
      </c>
      <c r="L15" s="25">
        <v>1030069.82</v>
      </c>
      <c r="M15" s="20"/>
      <c r="N15" s="20"/>
    </row>
    <row r="16" spans="1:14" s="2" customFormat="1" ht="18" customHeight="1" x14ac:dyDescent="0.3">
      <c r="B16" s="26" t="s">
        <v>27</v>
      </c>
      <c r="C16" s="27"/>
      <c r="D16" s="27"/>
      <c r="E16" s="28"/>
      <c r="F16" s="28"/>
      <c r="G16" s="28"/>
      <c r="H16" s="27"/>
      <c r="I16" s="27"/>
      <c r="J16" s="27"/>
      <c r="K16" s="27"/>
      <c r="L16" s="29">
        <f>SUM(L17:L18)</f>
        <v>0</v>
      </c>
      <c r="M16" s="3"/>
      <c r="N16" s="3"/>
    </row>
    <row r="17" spans="2:14" s="2" customFormat="1" ht="18" customHeight="1" x14ac:dyDescent="0.3">
      <c r="B17" s="22"/>
      <c r="C17" s="30"/>
      <c r="D17" s="30"/>
      <c r="E17" s="31"/>
      <c r="F17" s="31"/>
      <c r="G17" s="31"/>
      <c r="H17" s="30"/>
      <c r="I17" s="30"/>
      <c r="J17" s="30"/>
      <c r="K17" s="30"/>
      <c r="L17" s="32"/>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88"/>
      <c r="C20" s="23"/>
      <c r="D20" s="23"/>
      <c r="E20" s="24"/>
      <c r="F20" s="24"/>
      <c r="G20" s="24"/>
      <c r="H20" s="23"/>
      <c r="I20" s="23"/>
      <c r="J20" s="23"/>
      <c r="K20" s="23"/>
      <c r="L20" s="25"/>
      <c r="M20" s="20"/>
      <c r="N20" s="20"/>
    </row>
    <row r="21" spans="2:14" ht="18" customHeight="1" x14ac:dyDescent="0.3">
      <c r="B21" s="88"/>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21610</v>
      </c>
      <c r="M25" s="20"/>
      <c r="N25" s="20"/>
    </row>
    <row r="26" spans="2:14" ht="24.75" customHeight="1" x14ac:dyDescent="0.3">
      <c r="B26" s="22" t="s">
        <v>95</v>
      </c>
      <c r="C26" s="86" t="s">
        <v>96</v>
      </c>
      <c r="D26" s="86" t="s">
        <v>97</v>
      </c>
      <c r="E26" s="24"/>
      <c r="F26" s="24"/>
      <c r="G26" s="24"/>
      <c r="H26" s="23">
        <v>1900</v>
      </c>
      <c r="I26" s="23">
        <v>1000</v>
      </c>
      <c r="J26" s="23">
        <v>17000</v>
      </c>
      <c r="K26" s="87" t="s">
        <v>88</v>
      </c>
      <c r="L26" s="89">
        <v>21610</v>
      </c>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19">
        <f>SUM(L37:L38)</f>
        <v>798247.82000000007</v>
      </c>
      <c r="M36" s="20"/>
      <c r="N36" s="20"/>
    </row>
    <row r="37" spans="1:14" s="47" customFormat="1" ht="27.75" customHeight="1" x14ac:dyDescent="0.3">
      <c r="B37" s="22" t="s">
        <v>98</v>
      </c>
      <c r="C37" s="86" t="s">
        <v>99</v>
      </c>
      <c r="D37" s="86" t="s">
        <v>100</v>
      </c>
      <c r="E37" s="37"/>
      <c r="F37" s="37"/>
      <c r="G37" s="37"/>
      <c r="H37" s="23">
        <v>3200</v>
      </c>
      <c r="I37" s="23">
        <v>3200</v>
      </c>
      <c r="J37" s="23">
        <v>3200</v>
      </c>
      <c r="K37" s="87" t="s">
        <v>88</v>
      </c>
      <c r="L37" s="38">
        <v>606080</v>
      </c>
      <c r="M37" s="48"/>
      <c r="N37" s="48"/>
    </row>
    <row r="38" spans="1:14" ht="27.75" customHeight="1" x14ac:dyDescent="0.3">
      <c r="B38" s="90" t="s">
        <v>101</v>
      </c>
      <c r="C38" s="86"/>
      <c r="D38" s="86" t="s">
        <v>48</v>
      </c>
      <c r="E38" s="86"/>
      <c r="F38" s="86"/>
      <c r="G38" s="86"/>
      <c r="H38" s="86"/>
      <c r="I38" s="86"/>
      <c r="J38" s="86"/>
      <c r="K38" s="87" t="s">
        <v>94</v>
      </c>
      <c r="L38" s="34">
        <v>192167.82</v>
      </c>
      <c r="M38" s="48"/>
      <c r="N38" s="20"/>
    </row>
    <row r="39" spans="1:14" ht="18" customHeight="1" x14ac:dyDescent="0.3">
      <c r="B39" s="49" t="s">
        <v>38</v>
      </c>
      <c r="C39" s="50"/>
      <c r="D39" s="50"/>
      <c r="E39" s="51"/>
      <c r="F39" s="51"/>
      <c r="G39" s="51"/>
      <c r="H39" s="50"/>
      <c r="I39" s="50"/>
      <c r="J39" s="50"/>
      <c r="K39" s="50"/>
      <c r="L39" s="52">
        <f>+L11+L16+L19+L25+L29+L33+L36</f>
        <v>3587236.6399999997</v>
      </c>
      <c r="M39" s="91"/>
      <c r="N39" s="20"/>
    </row>
    <row r="40" spans="1:14" s="47" customFormat="1" ht="18" customHeight="1" x14ac:dyDescent="0.3">
      <c r="B40" s="92"/>
      <c r="C40" s="93"/>
      <c r="D40" s="93"/>
      <c r="E40" s="55"/>
      <c r="F40" s="55"/>
      <c r="G40" s="55"/>
      <c r="H40" s="93"/>
      <c r="I40" s="93"/>
      <c r="J40" s="93"/>
      <c r="K40" s="93"/>
      <c r="L40" s="56"/>
      <c r="M40" s="48"/>
      <c r="N40" s="48"/>
    </row>
    <row r="41" spans="1:14" s="47" customFormat="1" ht="18" customHeight="1" x14ac:dyDescent="0.3">
      <c r="B41" s="92"/>
      <c r="C41" s="93"/>
      <c r="D41" s="93"/>
      <c r="E41" s="55"/>
      <c r="F41" s="55"/>
      <c r="G41" s="55"/>
      <c r="H41" s="93"/>
      <c r="I41" s="93"/>
      <c r="J41" s="93"/>
      <c r="K41" s="93"/>
      <c r="L41" s="56"/>
      <c r="M41" s="48"/>
      <c r="N41" s="48"/>
    </row>
    <row r="42" spans="1:14" s="47" customFormat="1" ht="18" customHeight="1" x14ac:dyDescent="0.3">
      <c r="B42" s="94" t="s">
        <v>102</v>
      </c>
      <c r="C42" s="93"/>
      <c r="D42" s="93"/>
      <c r="E42" s="55"/>
      <c r="F42" s="55"/>
      <c r="G42" s="55"/>
      <c r="H42" s="93"/>
      <c r="I42" s="93"/>
      <c r="J42" s="93"/>
      <c r="K42" s="93"/>
      <c r="L42" s="56"/>
      <c r="M42" s="48"/>
      <c r="N42" s="48"/>
    </row>
    <row r="43" spans="1:14" s="47" customFormat="1" ht="18" customHeight="1" x14ac:dyDescent="0.3">
      <c r="B43" s="95" t="s">
        <v>103</v>
      </c>
      <c r="C43" s="93"/>
      <c r="D43" s="93"/>
      <c r="E43" s="55"/>
      <c r="F43" s="55"/>
      <c r="G43" s="55"/>
      <c r="H43" s="93"/>
      <c r="I43" s="93"/>
      <c r="J43" s="93"/>
      <c r="K43" s="93"/>
      <c r="L43" s="56"/>
      <c r="M43" s="48"/>
      <c r="N43" s="48"/>
    </row>
    <row r="44" spans="1:14" s="47" customFormat="1" ht="18" customHeight="1" x14ac:dyDescent="0.3">
      <c r="B44" s="92"/>
      <c r="C44" s="93"/>
      <c r="D44" s="93"/>
      <c r="E44" s="55"/>
      <c r="F44" s="55"/>
      <c r="G44" s="55"/>
      <c r="H44" s="93"/>
      <c r="I44" s="93"/>
      <c r="J44" s="93"/>
      <c r="K44" s="93"/>
      <c r="L44" s="56"/>
      <c r="M44" s="48"/>
      <c r="N44" s="48"/>
    </row>
    <row r="45" spans="1:14" ht="15.95" customHeight="1" x14ac:dyDescent="0.3">
      <c r="B45" s="96"/>
      <c r="C45" s="97"/>
      <c r="D45" s="97"/>
      <c r="E45" s="97"/>
      <c r="F45" s="97"/>
      <c r="G45" s="97"/>
      <c r="H45" s="97"/>
      <c r="I45" s="97"/>
      <c r="J45" s="97"/>
      <c r="K45" s="97"/>
      <c r="L45" s="97"/>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1:14" ht="15.95" customHeight="1" x14ac:dyDescent="0.3">
      <c r="A49" s="98" t="s">
        <v>104</v>
      </c>
      <c r="B49" s="272" t="s">
        <v>105</v>
      </c>
      <c r="C49" s="272"/>
      <c r="D49" s="272"/>
      <c r="E49" s="272"/>
      <c r="F49" s="272"/>
      <c r="G49" s="272"/>
      <c r="H49" s="272"/>
      <c r="I49" s="272"/>
      <c r="J49" s="272"/>
      <c r="K49" s="272"/>
      <c r="L49" s="272"/>
      <c r="M49" s="20"/>
      <c r="N49" s="20"/>
    </row>
    <row r="50" spans="1:14" ht="15.95" customHeight="1" x14ac:dyDescent="0.3">
      <c r="A50" s="99"/>
      <c r="B50" s="272"/>
      <c r="C50" s="272"/>
      <c r="D50" s="272"/>
      <c r="E50" s="272"/>
      <c r="F50" s="272"/>
      <c r="G50" s="272"/>
      <c r="H50" s="272"/>
      <c r="I50" s="272"/>
      <c r="J50" s="272"/>
      <c r="K50" s="272"/>
      <c r="L50" s="272"/>
      <c r="M50" s="20"/>
      <c r="N50" s="20"/>
    </row>
    <row r="51" spans="1:14" ht="15.95" customHeight="1" x14ac:dyDescent="0.3">
      <c r="A51" s="99"/>
      <c r="B51" s="99"/>
      <c r="C51" s="100"/>
      <c r="D51" s="101"/>
      <c r="E51" s="101"/>
      <c r="F51" s="101"/>
      <c r="G51" s="101"/>
      <c r="H51" s="101"/>
      <c r="I51" s="101"/>
      <c r="J51" s="101"/>
      <c r="K51" s="101"/>
      <c r="L51" s="101"/>
      <c r="M51" s="20"/>
      <c r="N51" s="20"/>
    </row>
    <row r="52" spans="1:14" ht="15.95" customHeight="1" x14ac:dyDescent="0.3">
      <c r="A52" s="102" t="s">
        <v>106</v>
      </c>
      <c r="B52" s="272" t="s">
        <v>107</v>
      </c>
      <c r="C52" s="272"/>
      <c r="D52" s="272"/>
      <c r="E52" s="272"/>
      <c r="F52" s="272"/>
      <c r="G52" s="272"/>
      <c r="H52" s="272"/>
      <c r="I52" s="272"/>
      <c r="J52" s="272"/>
      <c r="K52" s="272"/>
      <c r="L52" s="272"/>
      <c r="M52" s="20"/>
      <c r="N52" s="20"/>
    </row>
    <row r="53" spans="1:14" ht="15.95" customHeight="1" x14ac:dyDescent="0.3">
      <c r="A53" s="99"/>
      <c r="B53" s="272"/>
      <c r="C53" s="272"/>
      <c r="D53" s="272"/>
      <c r="E53" s="272"/>
      <c r="F53" s="272"/>
      <c r="G53" s="272"/>
      <c r="H53" s="272"/>
      <c r="I53" s="272"/>
      <c r="J53" s="272"/>
      <c r="K53" s="272"/>
      <c r="L53" s="272"/>
      <c r="M53" s="20"/>
      <c r="N53" s="20"/>
    </row>
    <row r="54" spans="1:14" ht="15.95" customHeight="1" x14ac:dyDescent="0.3">
      <c r="B54" s="20"/>
      <c r="C54" s="20"/>
      <c r="D54" s="20"/>
      <c r="E54" s="20"/>
      <c r="F54" s="20"/>
      <c r="G54" s="20"/>
      <c r="H54" s="20"/>
      <c r="I54" s="20"/>
      <c r="J54" s="20"/>
      <c r="K54" s="20"/>
      <c r="L54" s="20"/>
      <c r="M54" s="20"/>
      <c r="N54" s="20"/>
    </row>
    <row r="55" spans="1:14" ht="15.95" customHeight="1" x14ac:dyDescent="0.25"/>
  </sheetData>
  <mergeCells count="13">
    <mergeCell ref="K9:K10"/>
    <mergeCell ref="L9:L10"/>
    <mergeCell ref="B49:L50"/>
    <mergeCell ref="B52:L53"/>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70" zoomScaleNormal="70" workbookViewId="0">
      <selection activeCell="L39" sqref="L39"/>
    </sheetView>
  </sheetViews>
  <sheetFormatPr baseColWidth="10" defaultRowHeight="15" x14ac:dyDescent="0.25"/>
  <cols>
    <col min="1" max="1" width="13" customWidth="1"/>
    <col min="2" max="2" width="52.28515625" customWidth="1"/>
    <col min="3" max="3" width="19.85546875" customWidth="1"/>
    <col min="4" max="7" width="17.7109375" customWidth="1"/>
    <col min="8" max="8" width="19.42578125" customWidth="1"/>
    <col min="9" max="12" width="17.7109375" customWidth="1"/>
    <col min="258" max="258" width="71" customWidth="1"/>
    <col min="259" max="263" width="17.7109375" customWidth="1"/>
    <col min="264" max="264" width="19.42578125" customWidth="1"/>
    <col min="265" max="268" width="17.7109375" customWidth="1"/>
    <col min="514" max="514" width="71" customWidth="1"/>
    <col min="515" max="519" width="17.7109375" customWidth="1"/>
    <col min="520" max="520" width="19.42578125" customWidth="1"/>
    <col min="521" max="524" width="17.7109375" customWidth="1"/>
    <col min="770" max="770" width="71" customWidth="1"/>
    <col min="771" max="775" width="17.7109375" customWidth="1"/>
    <col min="776" max="776" width="19.42578125" customWidth="1"/>
    <col min="777" max="780" width="17.7109375" customWidth="1"/>
    <col min="1026" max="1026" width="71" customWidth="1"/>
    <col min="1027" max="1031" width="17.7109375" customWidth="1"/>
    <col min="1032" max="1032" width="19.42578125" customWidth="1"/>
    <col min="1033" max="1036" width="17.7109375" customWidth="1"/>
    <col min="1282" max="1282" width="71" customWidth="1"/>
    <col min="1283" max="1287" width="17.7109375" customWidth="1"/>
    <col min="1288" max="1288" width="19.42578125" customWidth="1"/>
    <col min="1289" max="1292" width="17.7109375" customWidth="1"/>
    <col min="1538" max="1538" width="71" customWidth="1"/>
    <col min="1539" max="1543" width="17.7109375" customWidth="1"/>
    <col min="1544" max="1544" width="19.42578125" customWidth="1"/>
    <col min="1545" max="1548" width="17.7109375" customWidth="1"/>
    <col min="1794" max="1794" width="71" customWidth="1"/>
    <col min="1795" max="1799" width="17.7109375" customWidth="1"/>
    <col min="1800" max="1800" width="19.42578125" customWidth="1"/>
    <col min="1801" max="1804" width="17.7109375" customWidth="1"/>
    <col min="2050" max="2050" width="71" customWidth="1"/>
    <col min="2051" max="2055" width="17.7109375" customWidth="1"/>
    <col min="2056" max="2056" width="19.42578125" customWidth="1"/>
    <col min="2057" max="2060" width="17.7109375" customWidth="1"/>
    <col min="2306" max="2306" width="71" customWidth="1"/>
    <col min="2307" max="2311" width="17.7109375" customWidth="1"/>
    <col min="2312" max="2312" width="19.42578125" customWidth="1"/>
    <col min="2313" max="2316" width="17.7109375" customWidth="1"/>
    <col min="2562" max="2562" width="71" customWidth="1"/>
    <col min="2563" max="2567" width="17.7109375" customWidth="1"/>
    <col min="2568" max="2568" width="19.42578125" customWidth="1"/>
    <col min="2569" max="2572" width="17.7109375" customWidth="1"/>
    <col min="2818" max="2818" width="71" customWidth="1"/>
    <col min="2819" max="2823" width="17.7109375" customWidth="1"/>
    <col min="2824" max="2824" width="19.42578125" customWidth="1"/>
    <col min="2825" max="2828" width="17.7109375" customWidth="1"/>
    <col min="3074" max="3074" width="71" customWidth="1"/>
    <col min="3075" max="3079" width="17.7109375" customWidth="1"/>
    <col min="3080" max="3080" width="19.42578125" customWidth="1"/>
    <col min="3081" max="3084" width="17.7109375" customWidth="1"/>
    <col min="3330" max="3330" width="71" customWidth="1"/>
    <col min="3331" max="3335" width="17.7109375" customWidth="1"/>
    <col min="3336" max="3336" width="19.42578125" customWidth="1"/>
    <col min="3337" max="3340" width="17.7109375" customWidth="1"/>
    <col min="3586" max="3586" width="71" customWidth="1"/>
    <col min="3587" max="3591" width="17.7109375" customWidth="1"/>
    <col min="3592" max="3592" width="19.42578125" customWidth="1"/>
    <col min="3593" max="3596" width="17.7109375" customWidth="1"/>
    <col min="3842" max="3842" width="71" customWidth="1"/>
    <col min="3843" max="3847" width="17.7109375" customWidth="1"/>
    <col min="3848" max="3848" width="19.42578125" customWidth="1"/>
    <col min="3849" max="3852" width="17.7109375" customWidth="1"/>
    <col min="4098" max="4098" width="71" customWidth="1"/>
    <col min="4099" max="4103" width="17.7109375" customWidth="1"/>
    <col min="4104" max="4104" width="19.42578125" customWidth="1"/>
    <col min="4105" max="4108" width="17.7109375" customWidth="1"/>
    <col min="4354" max="4354" width="71" customWidth="1"/>
    <col min="4355" max="4359" width="17.7109375" customWidth="1"/>
    <col min="4360" max="4360" width="19.42578125" customWidth="1"/>
    <col min="4361" max="4364" width="17.7109375" customWidth="1"/>
    <col min="4610" max="4610" width="71" customWidth="1"/>
    <col min="4611" max="4615" width="17.7109375" customWidth="1"/>
    <col min="4616" max="4616" width="19.42578125" customWidth="1"/>
    <col min="4617" max="4620" width="17.7109375" customWidth="1"/>
    <col min="4866" max="4866" width="71" customWidth="1"/>
    <col min="4867" max="4871" width="17.7109375" customWidth="1"/>
    <col min="4872" max="4872" width="19.42578125" customWidth="1"/>
    <col min="4873" max="4876" width="17.7109375" customWidth="1"/>
    <col min="5122" max="5122" width="71" customWidth="1"/>
    <col min="5123" max="5127" width="17.7109375" customWidth="1"/>
    <col min="5128" max="5128" width="19.42578125" customWidth="1"/>
    <col min="5129" max="5132" width="17.7109375" customWidth="1"/>
    <col min="5378" max="5378" width="71" customWidth="1"/>
    <col min="5379" max="5383" width="17.7109375" customWidth="1"/>
    <col min="5384" max="5384" width="19.42578125" customWidth="1"/>
    <col min="5385" max="5388" width="17.7109375" customWidth="1"/>
    <col min="5634" max="5634" width="71" customWidth="1"/>
    <col min="5635" max="5639" width="17.7109375" customWidth="1"/>
    <col min="5640" max="5640" width="19.42578125" customWidth="1"/>
    <col min="5641" max="5644" width="17.7109375" customWidth="1"/>
    <col min="5890" max="5890" width="71" customWidth="1"/>
    <col min="5891" max="5895" width="17.7109375" customWidth="1"/>
    <col min="5896" max="5896" width="19.42578125" customWidth="1"/>
    <col min="5897" max="5900" width="17.7109375" customWidth="1"/>
    <col min="6146" max="6146" width="71" customWidth="1"/>
    <col min="6147" max="6151" width="17.7109375" customWidth="1"/>
    <col min="6152" max="6152" width="19.42578125" customWidth="1"/>
    <col min="6153" max="6156" width="17.7109375" customWidth="1"/>
    <col min="6402" max="6402" width="71" customWidth="1"/>
    <col min="6403" max="6407" width="17.7109375" customWidth="1"/>
    <col min="6408" max="6408" width="19.42578125" customWidth="1"/>
    <col min="6409" max="6412" width="17.7109375" customWidth="1"/>
    <col min="6658" max="6658" width="71" customWidth="1"/>
    <col min="6659" max="6663" width="17.7109375" customWidth="1"/>
    <col min="6664" max="6664" width="19.42578125" customWidth="1"/>
    <col min="6665" max="6668" width="17.7109375" customWidth="1"/>
    <col min="6914" max="6914" width="71" customWidth="1"/>
    <col min="6915" max="6919" width="17.7109375" customWidth="1"/>
    <col min="6920" max="6920" width="19.42578125" customWidth="1"/>
    <col min="6921" max="6924" width="17.7109375" customWidth="1"/>
    <col min="7170" max="7170" width="71" customWidth="1"/>
    <col min="7171" max="7175" width="17.7109375" customWidth="1"/>
    <col min="7176" max="7176" width="19.42578125" customWidth="1"/>
    <col min="7177" max="7180" width="17.7109375" customWidth="1"/>
    <col min="7426" max="7426" width="71" customWidth="1"/>
    <col min="7427" max="7431" width="17.7109375" customWidth="1"/>
    <col min="7432" max="7432" width="19.42578125" customWidth="1"/>
    <col min="7433" max="7436" width="17.7109375" customWidth="1"/>
    <col min="7682" max="7682" width="71" customWidth="1"/>
    <col min="7683" max="7687" width="17.7109375" customWidth="1"/>
    <col min="7688" max="7688" width="19.42578125" customWidth="1"/>
    <col min="7689" max="7692" width="17.7109375" customWidth="1"/>
    <col min="7938" max="7938" width="71" customWidth="1"/>
    <col min="7939" max="7943" width="17.7109375" customWidth="1"/>
    <col min="7944" max="7944" width="19.42578125" customWidth="1"/>
    <col min="7945" max="7948" width="17.7109375" customWidth="1"/>
    <col min="8194" max="8194" width="71" customWidth="1"/>
    <col min="8195" max="8199" width="17.7109375" customWidth="1"/>
    <col min="8200" max="8200" width="19.42578125" customWidth="1"/>
    <col min="8201" max="8204" width="17.7109375" customWidth="1"/>
    <col min="8450" max="8450" width="71" customWidth="1"/>
    <col min="8451" max="8455" width="17.7109375" customWidth="1"/>
    <col min="8456" max="8456" width="19.42578125" customWidth="1"/>
    <col min="8457" max="8460" width="17.7109375" customWidth="1"/>
    <col min="8706" max="8706" width="71" customWidth="1"/>
    <col min="8707" max="8711" width="17.7109375" customWidth="1"/>
    <col min="8712" max="8712" width="19.42578125" customWidth="1"/>
    <col min="8713" max="8716" width="17.7109375" customWidth="1"/>
    <col min="8962" max="8962" width="71" customWidth="1"/>
    <col min="8963" max="8967" width="17.7109375" customWidth="1"/>
    <col min="8968" max="8968" width="19.42578125" customWidth="1"/>
    <col min="8969" max="8972" width="17.7109375" customWidth="1"/>
    <col min="9218" max="9218" width="71" customWidth="1"/>
    <col min="9219" max="9223" width="17.7109375" customWidth="1"/>
    <col min="9224" max="9224" width="19.42578125" customWidth="1"/>
    <col min="9225" max="9228" width="17.7109375" customWidth="1"/>
    <col min="9474" max="9474" width="71" customWidth="1"/>
    <col min="9475" max="9479" width="17.7109375" customWidth="1"/>
    <col min="9480" max="9480" width="19.42578125" customWidth="1"/>
    <col min="9481" max="9484" width="17.7109375" customWidth="1"/>
    <col min="9730" max="9730" width="71" customWidth="1"/>
    <col min="9731" max="9735" width="17.7109375" customWidth="1"/>
    <col min="9736" max="9736" width="19.42578125" customWidth="1"/>
    <col min="9737" max="9740" width="17.7109375" customWidth="1"/>
    <col min="9986" max="9986" width="71" customWidth="1"/>
    <col min="9987" max="9991" width="17.7109375" customWidth="1"/>
    <col min="9992" max="9992" width="19.42578125" customWidth="1"/>
    <col min="9993" max="9996" width="17.7109375" customWidth="1"/>
    <col min="10242" max="10242" width="71" customWidth="1"/>
    <col min="10243" max="10247" width="17.7109375" customWidth="1"/>
    <col min="10248" max="10248" width="19.42578125" customWidth="1"/>
    <col min="10249" max="10252" width="17.7109375" customWidth="1"/>
    <col min="10498" max="10498" width="71" customWidth="1"/>
    <col min="10499" max="10503" width="17.7109375" customWidth="1"/>
    <col min="10504" max="10504" width="19.42578125" customWidth="1"/>
    <col min="10505" max="10508" width="17.7109375" customWidth="1"/>
    <col min="10754" max="10754" width="71" customWidth="1"/>
    <col min="10755" max="10759" width="17.7109375" customWidth="1"/>
    <col min="10760" max="10760" width="19.42578125" customWidth="1"/>
    <col min="10761" max="10764" width="17.7109375" customWidth="1"/>
    <col min="11010" max="11010" width="71" customWidth="1"/>
    <col min="11011" max="11015" width="17.7109375" customWidth="1"/>
    <col min="11016" max="11016" width="19.42578125" customWidth="1"/>
    <col min="11017" max="11020" width="17.7109375" customWidth="1"/>
    <col min="11266" max="11266" width="71" customWidth="1"/>
    <col min="11267" max="11271" width="17.7109375" customWidth="1"/>
    <col min="11272" max="11272" width="19.42578125" customWidth="1"/>
    <col min="11273" max="11276" width="17.7109375" customWidth="1"/>
    <col min="11522" max="11522" width="71" customWidth="1"/>
    <col min="11523" max="11527" width="17.7109375" customWidth="1"/>
    <col min="11528" max="11528" width="19.42578125" customWidth="1"/>
    <col min="11529" max="11532" width="17.7109375" customWidth="1"/>
    <col min="11778" max="11778" width="71" customWidth="1"/>
    <col min="11779" max="11783" width="17.7109375" customWidth="1"/>
    <col min="11784" max="11784" width="19.42578125" customWidth="1"/>
    <col min="11785" max="11788" width="17.7109375" customWidth="1"/>
    <col min="12034" max="12034" width="71" customWidth="1"/>
    <col min="12035" max="12039" width="17.7109375" customWidth="1"/>
    <col min="12040" max="12040" width="19.42578125" customWidth="1"/>
    <col min="12041" max="12044" width="17.7109375" customWidth="1"/>
    <col min="12290" max="12290" width="71" customWidth="1"/>
    <col min="12291" max="12295" width="17.7109375" customWidth="1"/>
    <col min="12296" max="12296" width="19.42578125" customWidth="1"/>
    <col min="12297" max="12300" width="17.7109375" customWidth="1"/>
    <col min="12546" max="12546" width="71" customWidth="1"/>
    <col min="12547" max="12551" width="17.7109375" customWidth="1"/>
    <col min="12552" max="12552" width="19.42578125" customWidth="1"/>
    <col min="12553" max="12556" width="17.7109375" customWidth="1"/>
    <col min="12802" max="12802" width="71" customWidth="1"/>
    <col min="12803" max="12807" width="17.7109375" customWidth="1"/>
    <col min="12808" max="12808" width="19.42578125" customWidth="1"/>
    <col min="12809" max="12812" width="17.7109375" customWidth="1"/>
    <col min="13058" max="13058" width="71" customWidth="1"/>
    <col min="13059" max="13063" width="17.7109375" customWidth="1"/>
    <col min="13064" max="13064" width="19.42578125" customWidth="1"/>
    <col min="13065" max="13068" width="17.7109375" customWidth="1"/>
    <col min="13314" max="13314" width="71" customWidth="1"/>
    <col min="13315" max="13319" width="17.7109375" customWidth="1"/>
    <col min="13320" max="13320" width="19.42578125" customWidth="1"/>
    <col min="13321" max="13324" width="17.7109375" customWidth="1"/>
    <col min="13570" max="13570" width="71" customWidth="1"/>
    <col min="13571" max="13575" width="17.7109375" customWidth="1"/>
    <col min="13576" max="13576" width="19.42578125" customWidth="1"/>
    <col min="13577" max="13580" width="17.7109375" customWidth="1"/>
    <col min="13826" max="13826" width="71" customWidth="1"/>
    <col min="13827" max="13831" width="17.7109375" customWidth="1"/>
    <col min="13832" max="13832" width="19.42578125" customWidth="1"/>
    <col min="13833" max="13836" width="17.7109375" customWidth="1"/>
    <col min="14082" max="14082" width="71" customWidth="1"/>
    <col min="14083" max="14087" width="17.7109375" customWidth="1"/>
    <col min="14088" max="14088" width="19.42578125" customWidth="1"/>
    <col min="14089" max="14092" width="17.7109375" customWidth="1"/>
    <col min="14338" max="14338" width="71" customWidth="1"/>
    <col min="14339" max="14343" width="17.7109375" customWidth="1"/>
    <col min="14344" max="14344" width="19.42578125" customWidth="1"/>
    <col min="14345" max="14348" width="17.7109375" customWidth="1"/>
    <col min="14594" max="14594" width="71" customWidth="1"/>
    <col min="14595" max="14599" width="17.7109375" customWidth="1"/>
    <col min="14600" max="14600" width="19.42578125" customWidth="1"/>
    <col min="14601" max="14604" width="17.7109375" customWidth="1"/>
    <col min="14850" max="14850" width="71" customWidth="1"/>
    <col min="14851" max="14855" width="17.7109375" customWidth="1"/>
    <col min="14856" max="14856" width="19.42578125" customWidth="1"/>
    <col min="14857" max="14860" width="17.7109375" customWidth="1"/>
    <col min="15106" max="15106" width="71" customWidth="1"/>
    <col min="15107" max="15111" width="17.7109375" customWidth="1"/>
    <col min="15112" max="15112" width="19.42578125" customWidth="1"/>
    <col min="15113" max="15116" width="17.7109375" customWidth="1"/>
    <col min="15362" max="15362" width="71" customWidth="1"/>
    <col min="15363" max="15367" width="17.7109375" customWidth="1"/>
    <col min="15368" max="15368" width="19.42578125" customWidth="1"/>
    <col min="15369" max="15372" width="17.7109375" customWidth="1"/>
    <col min="15618" max="15618" width="71" customWidth="1"/>
    <col min="15619" max="15623" width="17.7109375" customWidth="1"/>
    <col min="15624" max="15624" width="19.42578125" customWidth="1"/>
    <col min="15625" max="15628" width="17.7109375" customWidth="1"/>
    <col min="15874" max="15874" width="71" customWidth="1"/>
    <col min="15875" max="15879" width="17.7109375" customWidth="1"/>
    <col min="15880" max="15880" width="19.42578125" customWidth="1"/>
    <col min="15881" max="15884" width="17.7109375" customWidth="1"/>
    <col min="16130" max="16130" width="71" customWidth="1"/>
    <col min="16131" max="16135" width="17.7109375" customWidth="1"/>
    <col min="16136" max="16136" width="19.42578125" customWidth="1"/>
    <col min="16137" max="16140" width="17.7109375" customWidth="1"/>
  </cols>
  <sheetData>
    <row r="1" spans="1:14" s="2" customFormat="1" ht="21" customHeight="1" x14ac:dyDescent="0.3">
      <c r="A1" s="79" t="s">
        <v>0</v>
      </c>
      <c r="C1" s="3"/>
      <c r="D1" s="3"/>
      <c r="E1" s="3"/>
      <c r="F1" s="3"/>
      <c r="G1" s="3"/>
      <c r="H1" s="3"/>
      <c r="I1" s="3"/>
      <c r="J1" s="3"/>
      <c r="K1" s="3"/>
      <c r="L1" s="3"/>
      <c r="M1" s="3"/>
      <c r="N1" s="3"/>
    </row>
    <row r="2" spans="1:14" s="2" customFormat="1" ht="18" customHeight="1" x14ac:dyDescent="0.3">
      <c r="A2" s="80" t="s">
        <v>1</v>
      </c>
      <c r="C2" s="3"/>
      <c r="D2" s="3"/>
      <c r="E2" s="3"/>
      <c r="F2" s="3"/>
      <c r="G2" s="3"/>
      <c r="H2" s="3"/>
      <c r="I2" s="3"/>
      <c r="J2" s="3"/>
      <c r="K2" s="3"/>
      <c r="L2" s="3"/>
      <c r="M2" s="3"/>
      <c r="N2" s="3"/>
    </row>
    <row r="3" spans="1:14" s="2" customFormat="1" ht="15.95" customHeight="1" x14ac:dyDescent="0.3">
      <c r="A3" s="80"/>
      <c r="C3" s="3"/>
      <c r="D3" s="3"/>
      <c r="E3" s="3"/>
      <c r="F3" s="3"/>
      <c r="G3" s="3"/>
      <c r="H3" s="3"/>
      <c r="I3" s="3"/>
      <c r="J3" s="3"/>
      <c r="K3" s="3"/>
      <c r="L3" s="3"/>
      <c r="M3" s="3"/>
      <c r="N3" s="3"/>
    </row>
    <row r="4" spans="1:14" s="2" customFormat="1" ht="20.100000000000001" customHeight="1" x14ac:dyDescent="0.3">
      <c r="A4" s="5" t="s">
        <v>2</v>
      </c>
      <c r="B4" s="6" t="s">
        <v>108</v>
      </c>
      <c r="C4" s="81"/>
      <c r="D4" s="81"/>
      <c r="E4" s="81"/>
      <c r="F4" s="81"/>
      <c r="G4" s="81"/>
      <c r="H4" s="81"/>
      <c r="I4" s="81"/>
      <c r="J4" s="81"/>
      <c r="K4" s="81"/>
      <c r="L4" s="82" t="s">
        <v>4</v>
      </c>
      <c r="M4" s="3"/>
      <c r="N4" s="3"/>
    </row>
    <row r="5" spans="1:14" s="2" customFormat="1" ht="20.100000000000001" customHeight="1" x14ac:dyDescent="0.3">
      <c r="A5" s="5" t="s">
        <v>5</v>
      </c>
      <c r="B5" s="6">
        <v>2021</v>
      </c>
      <c r="C5" s="81"/>
      <c r="D5" s="81"/>
      <c r="E5" s="81"/>
      <c r="F5" s="81"/>
      <c r="G5" s="81"/>
      <c r="H5" s="81"/>
      <c r="I5" s="81"/>
      <c r="J5" s="81"/>
      <c r="K5" s="81"/>
      <c r="L5" s="81"/>
      <c r="M5" s="3"/>
      <c r="N5" s="3"/>
    </row>
    <row r="6" spans="1:14" s="2" customFormat="1" ht="15.95" customHeight="1" x14ac:dyDescent="0.3">
      <c r="B6" s="3"/>
      <c r="C6" s="81"/>
      <c r="D6" s="81"/>
      <c r="E6" s="81"/>
      <c r="F6" s="81"/>
      <c r="G6" s="81"/>
      <c r="H6" s="81"/>
      <c r="I6" s="81"/>
      <c r="J6" s="81"/>
      <c r="K6" s="81"/>
      <c r="L6" s="81"/>
      <c r="M6" s="3"/>
      <c r="N6" s="3"/>
    </row>
    <row r="7" spans="1:14" s="2" customFormat="1" ht="15.95" customHeight="1" x14ac:dyDescent="0.3">
      <c r="B7" s="83"/>
      <c r="C7" s="81"/>
      <c r="D7" s="81"/>
      <c r="E7" s="81"/>
      <c r="F7" s="81"/>
      <c r="G7" s="81"/>
      <c r="H7" s="81"/>
      <c r="I7" s="81"/>
      <c r="J7" s="81"/>
      <c r="K7" s="81"/>
      <c r="L7" s="81"/>
      <c r="M7" s="3"/>
      <c r="N7" s="3"/>
    </row>
    <row r="8" spans="1:14" s="2" customFormat="1" ht="15.95" customHeight="1" x14ac:dyDescent="0.3">
      <c r="A8" s="264" t="s">
        <v>6</v>
      </c>
      <c r="B8" s="84" t="s">
        <v>7</v>
      </c>
      <c r="C8" s="84" t="s">
        <v>8</v>
      </c>
      <c r="D8" s="84" t="s">
        <v>9</v>
      </c>
      <c r="E8" s="84"/>
      <c r="F8" s="85" t="s">
        <v>10</v>
      </c>
      <c r="G8" s="85"/>
      <c r="H8" s="84" t="s">
        <v>11</v>
      </c>
      <c r="I8" s="273" t="s">
        <v>12</v>
      </c>
      <c r="J8" s="273"/>
      <c r="K8" s="84" t="s">
        <v>13</v>
      </c>
      <c r="L8" s="84" t="s">
        <v>14</v>
      </c>
      <c r="M8" s="3"/>
      <c r="N8" s="3"/>
    </row>
    <row r="9" spans="1:14" s="14" customFormat="1" ht="18.75" customHeight="1" x14ac:dyDescent="0.3">
      <c r="A9" s="264"/>
      <c r="B9" s="263" t="s">
        <v>15</v>
      </c>
      <c r="C9" s="262" t="s">
        <v>16</v>
      </c>
      <c r="D9" s="262" t="s">
        <v>17</v>
      </c>
      <c r="E9" s="262" t="s">
        <v>18</v>
      </c>
      <c r="F9" s="262" t="s">
        <v>19</v>
      </c>
      <c r="G9" s="262"/>
      <c r="H9" s="262" t="s">
        <v>20</v>
      </c>
      <c r="I9" s="262" t="s">
        <v>21</v>
      </c>
      <c r="J9" s="262"/>
      <c r="K9" s="262" t="s">
        <v>22</v>
      </c>
      <c r="L9" s="263" t="s">
        <v>23</v>
      </c>
      <c r="M9" s="13"/>
      <c r="N9" s="13"/>
    </row>
    <row r="10" spans="1:14" s="14" customFormat="1" ht="17.25" customHeight="1" x14ac:dyDescent="0.3">
      <c r="A10" s="264"/>
      <c r="B10" s="263"/>
      <c r="C10" s="262"/>
      <c r="D10" s="262"/>
      <c r="E10" s="262"/>
      <c r="F10" s="15" t="s">
        <v>24</v>
      </c>
      <c r="G10" s="15" t="s">
        <v>25</v>
      </c>
      <c r="H10" s="262"/>
      <c r="I10" s="15" t="s">
        <v>24</v>
      </c>
      <c r="J10" s="15" t="s">
        <v>25</v>
      </c>
      <c r="K10" s="262"/>
      <c r="L10" s="263"/>
      <c r="M10" s="13"/>
      <c r="N10" s="13"/>
    </row>
    <row r="11" spans="1:14" ht="18" customHeight="1" x14ac:dyDescent="0.3">
      <c r="A11" s="264"/>
      <c r="B11" s="16" t="s">
        <v>26</v>
      </c>
      <c r="C11" s="17"/>
      <c r="D11" s="17"/>
      <c r="E11" s="18"/>
      <c r="F11" s="18"/>
      <c r="G11" s="18"/>
      <c r="H11" s="17"/>
      <c r="I11" s="17"/>
      <c r="J11" s="17"/>
      <c r="K11" s="17"/>
      <c r="L11" s="19">
        <f>SUM(L12:L15)</f>
        <v>73535.600000000006</v>
      </c>
      <c r="M11" s="20"/>
      <c r="N11" s="20"/>
    </row>
    <row r="12" spans="1:14" ht="18" customHeight="1" x14ac:dyDescent="0.3">
      <c r="A12" s="21"/>
      <c r="B12" s="103" t="s">
        <v>109</v>
      </c>
      <c r="C12" s="23" t="s">
        <v>110</v>
      </c>
      <c r="D12" s="23"/>
      <c r="E12" s="24"/>
      <c r="F12" s="24"/>
      <c r="G12" s="24"/>
      <c r="H12" s="23"/>
      <c r="I12" s="23"/>
      <c r="J12" s="23"/>
      <c r="K12" s="23" t="s">
        <v>111</v>
      </c>
      <c r="L12" s="25">
        <v>73535.600000000006</v>
      </c>
      <c r="M12" s="20"/>
      <c r="N12" s="20"/>
    </row>
    <row r="13" spans="1:14" ht="18" customHeight="1" x14ac:dyDescent="0.3">
      <c r="B13" s="22"/>
      <c r="C13" s="23"/>
      <c r="D13" s="23"/>
      <c r="E13" s="24"/>
      <c r="F13" s="24"/>
      <c r="G13" s="24"/>
      <c r="H13" s="23"/>
      <c r="I13" s="23"/>
      <c r="J13" s="23"/>
      <c r="K13" s="23"/>
      <c r="L13" s="25"/>
      <c r="M13" s="20"/>
      <c r="N13" s="20"/>
    </row>
    <row r="14" spans="1:14" ht="18" customHeight="1" x14ac:dyDescent="0.3">
      <c r="B14" s="22"/>
      <c r="C14" s="23"/>
      <c r="D14" s="23"/>
      <c r="E14" s="24"/>
      <c r="F14" s="24"/>
      <c r="G14" s="24"/>
      <c r="H14" s="23"/>
      <c r="I14" s="23"/>
      <c r="J14" s="23"/>
      <c r="K14" s="23"/>
      <c r="L14" s="25"/>
      <c r="M14" s="20"/>
      <c r="N14" s="20"/>
    </row>
    <row r="15" spans="1:14" ht="18" customHeight="1" x14ac:dyDescent="0.3">
      <c r="B15" s="22"/>
      <c r="C15" s="23"/>
      <c r="D15" s="23"/>
      <c r="E15" s="24"/>
      <c r="F15" s="24"/>
      <c r="G15" s="24"/>
      <c r="H15" s="23"/>
      <c r="I15" s="23"/>
      <c r="J15" s="23"/>
      <c r="K15" s="23"/>
      <c r="L15" s="25"/>
      <c r="M15" s="20"/>
      <c r="N15" s="20"/>
    </row>
    <row r="16" spans="1:14" s="2" customFormat="1" ht="18" customHeight="1" x14ac:dyDescent="0.3">
      <c r="B16" s="26" t="s">
        <v>27</v>
      </c>
      <c r="C16" s="27"/>
      <c r="D16" s="27"/>
      <c r="E16" s="28"/>
      <c r="F16" s="28"/>
      <c r="G16" s="28"/>
      <c r="H16" s="27"/>
      <c r="I16" s="27"/>
      <c r="J16" s="27"/>
      <c r="K16" s="27"/>
      <c r="L16" s="29">
        <f>SUM(L17:L18)</f>
        <v>1732924.03</v>
      </c>
      <c r="M16" s="3"/>
      <c r="N16" s="3"/>
    </row>
    <row r="17" spans="2:14" s="2" customFormat="1" ht="18" customHeight="1" x14ac:dyDescent="0.3">
      <c r="B17" s="103" t="s">
        <v>112</v>
      </c>
      <c r="C17" s="30"/>
      <c r="D17" s="30" t="s">
        <v>69</v>
      </c>
      <c r="E17" s="31"/>
      <c r="F17" s="31"/>
      <c r="G17" s="31"/>
      <c r="H17" s="30"/>
      <c r="I17" s="30"/>
      <c r="J17" s="30"/>
      <c r="K17" s="30"/>
      <c r="L17" s="32">
        <v>1732924.03</v>
      </c>
      <c r="M17" s="3"/>
      <c r="N17" s="3"/>
    </row>
    <row r="18" spans="2:14" s="2" customFormat="1" ht="18" customHeight="1" x14ac:dyDescent="0.3">
      <c r="B18" s="22"/>
      <c r="C18" s="30"/>
      <c r="D18" s="30"/>
      <c r="E18" s="31"/>
      <c r="F18" s="31"/>
      <c r="G18" s="31"/>
      <c r="H18" s="30"/>
      <c r="I18" s="30"/>
      <c r="J18" s="30"/>
      <c r="K18" s="30"/>
      <c r="L18" s="32"/>
      <c r="M18" s="3"/>
      <c r="N18" s="3"/>
    </row>
    <row r="19" spans="2:14" ht="18" customHeight="1" x14ac:dyDescent="0.3">
      <c r="B19" s="16" t="s">
        <v>28</v>
      </c>
      <c r="C19" s="17"/>
      <c r="D19" s="17"/>
      <c r="E19" s="18"/>
      <c r="F19" s="18"/>
      <c r="G19" s="18"/>
      <c r="H19" s="17"/>
      <c r="I19" s="17"/>
      <c r="J19" s="17"/>
      <c r="K19" s="17"/>
      <c r="L19" s="19">
        <f>SUM(L20:L24)</f>
        <v>0</v>
      </c>
      <c r="M19" s="20"/>
      <c r="N19" s="20"/>
    </row>
    <row r="20" spans="2:14" ht="18" customHeight="1" x14ac:dyDescent="0.3">
      <c r="B20" s="88"/>
      <c r="C20" s="23"/>
      <c r="D20" s="23"/>
      <c r="E20" s="24"/>
      <c r="F20" s="24"/>
      <c r="G20" s="24"/>
      <c r="H20" s="23"/>
      <c r="I20" s="23"/>
      <c r="J20" s="23"/>
      <c r="K20" s="23"/>
      <c r="L20" s="25"/>
      <c r="M20" s="20"/>
      <c r="N20" s="20"/>
    </row>
    <row r="21" spans="2:14" ht="18" customHeight="1" x14ac:dyDescent="0.3">
      <c r="B21" s="88"/>
      <c r="C21" s="23"/>
      <c r="D21" s="23"/>
      <c r="E21" s="24"/>
      <c r="F21" s="24"/>
      <c r="G21" s="24"/>
      <c r="H21" s="23"/>
      <c r="I21" s="23"/>
      <c r="J21" s="23"/>
      <c r="K21" s="23"/>
      <c r="L21" s="25"/>
      <c r="M21" s="20"/>
      <c r="N21" s="20"/>
    </row>
    <row r="22" spans="2:14" ht="18" customHeight="1" x14ac:dyDescent="0.3">
      <c r="B22" s="22"/>
      <c r="C22" s="23"/>
      <c r="D22" s="23"/>
      <c r="E22" s="24"/>
      <c r="F22" s="24"/>
      <c r="G22" s="24"/>
      <c r="H22" s="23"/>
      <c r="I22" s="23"/>
      <c r="J22" s="23"/>
      <c r="K22" s="23"/>
      <c r="L22" s="25"/>
      <c r="M22" s="20"/>
      <c r="N22" s="20"/>
    </row>
    <row r="23" spans="2:14" ht="18" customHeight="1" x14ac:dyDescent="0.3">
      <c r="B23" s="22"/>
      <c r="C23" s="23"/>
      <c r="D23" s="23"/>
      <c r="E23" s="24"/>
      <c r="F23" s="24"/>
      <c r="G23" s="24"/>
      <c r="H23" s="23"/>
      <c r="I23" s="23"/>
      <c r="J23" s="23"/>
      <c r="K23" s="23"/>
      <c r="L23" s="34"/>
      <c r="M23" s="20"/>
      <c r="N23" s="20"/>
    </row>
    <row r="24" spans="2:14" ht="18" customHeight="1" x14ac:dyDescent="0.3">
      <c r="B24" s="22"/>
      <c r="C24" s="23"/>
      <c r="D24" s="23"/>
      <c r="E24" s="24"/>
      <c r="F24" s="24"/>
      <c r="G24" s="24"/>
      <c r="H24" s="23"/>
      <c r="I24" s="23"/>
      <c r="J24" s="23"/>
      <c r="K24" s="23"/>
      <c r="L24" s="34"/>
      <c r="M24" s="20"/>
      <c r="N24" s="20"/>
    </row>
    <row r="25" spans="2:14" ht="18" customHeight="1" x14ac:dyDescent="0.3">
      <c r="B25" s="16" t="s">
        <v>29</v>
      </c>
      <c r="C25" s="17"/>
      <c r="D25" s="17"/>
      <c r="E25" s="18"/>
      <c r="F25" s="18"/>
      <c r="G25" s="18"/>
      <c r="H25" s="17"/>
      <c r="I25" s="17"/>
      <c r="J25" s="17"/>
      <c r="K25" s="17"/>
      <c r="L25" s="19">
        <f>SUM(L26:L28)</f>
        <v>0</v>
      </c>
      <c r="M25" s="20"/>
      <c r="N25" s="20"/>
    </row>
    <row r="26" spans="2:14" ht="18" customHeight="1" x14ac:dyDescent="0.3">
      <c r="B26" s="22"/>
      <c r="C26" s="23"/>
      <c r="D26" s="23"/>
      <c r="E26" s="24"/>
      <c r="F26" s="24"/>
      <c r="G26" s="24"/>
      <c r="H26" s="23"/>
      <c r="I26" s="23"/>
      <c r="J26" s="23"/>
      <c r="K26" s="23"/>
      <c r="L26" s="25"/>
      <c r="M26" s="20"/>
      <c r="N26" s="20"/>
    </row>
    <row r="27" spans="2:14" ht="18" customHeight="1" x14ac:dyDescent="0.3">
      <c r="B27" s="22"/>
      <c r="C27" s="23"/>
      <c r="D27" s="23"/>
      <c r="E27" s="24"/>
      <c r="F27" s="24"/>
      <c r="G27" s="24"/>
      <c r="H27" s="23"/>
      <c r="I27" s="23"/>
      <c r="J27" s="23"/>
      <c r="K27" s="23"/>
      <c r="L27" s="25"/>
      <c r="M27" s="20"/>
      <c r="N27" s="20"/>
    </row>
    <row r="28" spans="2:14" ht="18" customHeight="1" x14ac:dyDescent="0.3">
      <c r="B28" s="35"/>
      <c r="C28" s="36"/>
      <c r="D28" s="36"/>
      <c r="E28" s="37"/>
      <c r="F28" s="37"/>
      <c r="G28" s="37"/>
      <c r="H28" s="36"/>
      <c r="I28" s="36"/>
      <c r="J28" s="36"/>
      <c r="K28" s="36"/>
      <c r="L28" s="38"/>
      <c r="M28" s="20"/>
      <c r="N28" s="20"/>
    </row>
    <row r="29" spans="2:14" ht="18" customHeight="1" x14ac:dyDescent="0.3">
      <c r="B29" s="16" t="s">
        <v>30</v>
      </c>
      <c r="C29" s="17"/>
      <c r="D29" s="17"/>
      <c r="E29" s="18"/>
      <c r="F29" s="18"/>
      <c r="G29" s="18"/>
      <c r="H29" s="17"/>
      <c r="I29" s="17"/>
      <c r="J29" s="17"/>
      <c r="K29" s="17"/>
      <c r="L29" s="19">
        <f>SUM(L30:L32)</f>
        <v>0</v>
      </c>
      <c r="M29" s="20"/>
      <c r="N29" s="20"/>
    </row>
    <row r="30" spans="2:14" ht="18" customHeight="1" x14ac:dyDescent="0.3">
      <c r="B30" s="22"/>
      <c r="C30" s="23"/>
      <c r="D30" s="23"/>
      <c r="E30" s="39"/>
      <c r="F30" s="24"/>
      <c r="G30" s="24"/>
      <c r="H30" s="23"/>
      <c r="I30" s="23"/>
      <c r="J30" s="23"/>
      <c r="K30" s="23"/>
      <c r="L30" s="25"/>
      <c r="M30" s="20"/>
      <c r="N30" s="20"/>
    </row>
    <row r="31" spans="2:14" ht="18" customHeight="1" x14ac:dyDescent="0.3">
      <c r="B31" s="22"/>
      <c r="C31" s="23"/>
      <c r="D31" s="23"/>
      <c r="E31" s="24"/>
      <c r="F31" s="24"/>
      <c r="G31" s="24"/>
      <c r="H31" s="23"/>
      <c r="I31" s="23"/>
      <c r="J31" s="23"/>
      <c r="K31" s="23"/>
      <c r="L31" s="25"/>
      <c r="M31" s="20"/>
      <c r="N31" s="20"/>
    </row>
    <row r="32" spans="2:14" s="2" customFormat="1" ht="18" customHeight="1" x14ac:dyDescent="0.3">
      <c r="B32" s="22"/>
      <c r="C32" s="23"/>
      <c r="D32" s="23"/>
      <c r="E32" s="24"/>
      <c r="F32" s="24"/>
      <c r="G32" s="24"/>
      <c r="H32" s="23"/>
      <c r="I32" s="23"/>
      <c r="J32" s="23"/>
      <c r="K32" s="23"/>
      <c r="L32" s="25"/>
      <c r="M32" s="3"/>
      <c r="N32" s="3"/>
    </row>
    <row r="33" spans="1:14" s="2" customFormat="1" ht="18" customHeight="1" x14ac:dyDescent="0.3">
      <c r="B33" s="26" t="s">
        <v>31</v>
      </c>
      <c r="C33" s="27"/>
      <c r="D33" s="27"/>
      <c r="E33" s="28"/>
      <c r="F33" s="28"/>
      <c r="G33" s="28"/>
      <c r="H33" s="27"/>
      <c r="I33" s="27"/>
      <c r="J33" s="27"/>
      <c r="K33" s="27"/>
      <c r="L33" s="29">
        <f>SUM(L34:L35)</f>
        <v>0</v>
      </c>
      <c r="M33" s="3"/>
      <c r="N33" s="3"/>
    </row>
    <row r="34" spans="1:14" s="40" customFormat="1" ht="18" customHeight="1" x14ac:dyDescent="0.3">
      <c r="B34" s="41"/>
      <c r="C34" s="42"/>
      <c r="D34" s="42"/>
      <c r="E34" s="43"/>
      <c r="F34" s="43"/>
      <c r="G34" s="43"/>
      <c r="H34" s="42"/>
      <c r="I34" s="42"/>
      <c r="J34" s="42"/>
      <c r="K34" s="42"/>
      <c r="L34" s="44"/>
      <c r="M34" s="45"/>
      <c r="N34" s="45"/>
    </row>
    <row r="35" spans="1:14" ht="18" customHeight="1" x14ac:dyDescent="0.3">
      <c r="B35" s="41"/>
      <c r="C35" s="42"/>
      <c r="D35" s="42"/>
      <c r="E35" s="43"/>
      <c r="F35" s="43"/>
      <c r="G35" s="43"/>
      <c r="H35" s="42"/>
      <c r="I35" s="42"/>
      <c r="J35" s="42"/>
      <c r="K35" s="42"/>
      <c r="L35" s="44"/>
      <c r="M35" s="20"/>
      <c r="N35" s="20"/>
    </row>
    <row r="36" spans="1:14" ht="18" customHeight="1" x14ac:dyDescent="0.3">
      <c r="B36" s="16" t="s">
        <v>32</v>
      </c>
      <c r="C36" s="17"/>
      <c r="D36" s="17"/>
      <c r="E36" s="18"/>
      <c r="F36" s="18"/>
      <c r="G36" s="18"/>
      <c r="H36" s="17"/>
      <c r="I36" s="17"/>
      <c r="J36" s="17"/>
      <c r="K36" s="17"/>
      <c r="L36" s="19">
        <f>SUM(L37:L38)</f>
        <v>1037471.3</v>
      </c>
      <c r="M36" s="20"/>
      <c r="N36" s="20"/>
    </row>
    <row r="37" spans="1:14" s="47" customFormat="1" ht="18" customHeight="1" x14ac:dyDescent="0.3">
      <c r="B37" s="35" t="s">
        <v>113</v>
      </c>
      <c r="C37" s="36"/>
      <c r="D37" s="36"/>
      <c r="E37" s="37"/>
      <c r="F37" s="37"/>
      <c r="G37" s="37"/>
      <c r="H37" s="36"/>
      <c r="I37" s="36"/>
      <c r="J37" s="36"/>
      <c r="K37" s="36"/>
      <c r="L37" s="38">
        <v>1032575.3</v>
      </c>
      <c r="M37" s="48"/>
      <c r="N37" s="48"/>
    </row>
    <row r="38" spans="1:14" ht="18" customHeight="1" x14ac:dyDescent="0.3">
      <c r="B38" s="22" t="s">
        <v>114</v>
      </c>
      <c r="C38" s="23"/>
      <c r="D38" s="23"/>
      <c r="E38" s="24"/>
      <c r="F38" s="24"/>
      <c r="G38" s="24"/>
      <c r="H38" s="23"/>
      <c r="I38" s="23"/>
      <c r="J38" s="23"/>
      <c r="K38" s="23"/>
      <c r="L38" s="34">
        <v>4896</v>
      </c>
      <c r="M38" s="48"/>
      <c r="N38" s="20"/>
    </row>
    <row r="39" spans="1:14" ht="18" customHeight="1" x14ac:dyDescent="0.3">
      <c r="B39" s="49" t="s">
        <v>38</v>
      </c>
      <c r="C39" s="50"/>
      <c r="D39" s="50"/>
      <c r="E39" s="51"/>
      <c r="F39" s="51"/>
      <c r="G39" s="51"/>
      <c r="H39" s="50"/>
      <c r="I39" s="50"/>
      <c r="J39" s="50"/>
      <c r="K39" s="50"/>
      <c r="L39" s="52">
        <f>+L11+L16+L19+L25+L29+L33+L36</f>
        <v>2843930.93</v>
      </c>
      <c r="M39" s="20"/>
      <c r="N39" s="20"/>
    </row>
    <row r="40" spans="1:14" s="47" customFormat="1" ht="18" customHeight="1" x14ac:dyDescent="0.3">
      <c r="B40" s="92"/>
      <c r="C40" s="93"/>
      <c r="D40" s="93"/>
      <c r="E40" s="55"/>
      <c r="F40" s="55"/>
      <c r="G40" s="55"/>
      <c r="H40" s="93"/>
      <c r="I40" s="93"/>
      <c r="J40" s="93"/>
      <c r="K40" s="93"/>
      <c r="L40" s="56"/>
      <c r="M40" s="48"/>
      <c r="N40" s="48"/>
    </row>
    <row r="41" spans="1:14" s="47" customFormat="1" ht="18" customHeight="1" x14ac:dyDescent="0.3">
      <c r="B41" s="92"/>
      <c r="C41" s="93"/>
      <c r="D41" s="93"/>
      <c r="E41" s="55"/>
      <c r="F41" s="55"/>
      <c r="G41" s="55"/>
      <c r="H41" s="93"/>
      <c r="I41" s="93"/>
      <c r="J41" s="93"/>
      <c r="K41" s="93"/>
      <c r="L41" s="56"/>
      <c r="M41" s="48"/>
      <c r="N41" s="48"/>
    </row>
    <row r="42" spans="1:14" s="47" customFormat="1" ht="18" customHeight="1" x14ac:dyDescent="0.3">
      <c r="B42" s="94" t="s">
        <v>41</v>
      </c>
      <c r="C42" s="93"/>
      <c r="D42" s="93"/>
      <c r="E42" s="55"/>
      <c r="F42" s="55"/>
      <c r="G42" s="55"/>
      <c r="H42" s="93"/>
      <c r="I42" s="93"/>
      <c r="J42" s="93"/>
      <c r="K42" s="93"/>
      <c r="L42" s="56"/>
      <c r="M42" s="48"/>
      <c r="N42" s="48"/>
    </row>
    <row r="43" spans="1:14" s="47" customFormat="1" ht="18" customHeight="1" x14ac:dyDescent="0.3">
      <c r="B43" s="95" t="s">
        <v>42</v>
      </c>
      <c r="C43" s="93"/>
      <c r="D43" s="93"/>
      <c r="E43" s="55"/>
      <c r="F43" s="55"/>
      <c r="G43" s="55"/>
      <c r="H43" s="93"/>
      <c r="I43" s="93"/>
      <c r="J43" s="93"/>
      <c r="K43" s="93"/>
      <c r="L43" s="56"/>
      <c r="M43" s="48"/>
      <c r="N43" s="48"/>
    </row>
    <row r="44" spans="1:14" s="47" customFormat="1" ht="18" customHeight="1" x14ac:dyDescent="0.3">
      <c r="B44" s="92"/>
      <c r="C44" s="93"/>
      <c r="D44" s="93"/>
      <c r="E44" s="55"/>
      <c r="F44" s="55"/>
      <c r="G44" s="55"/>
      <c r="H44" s="93"/>
      <c r="I44" s="93"/>
      <c r="J44" s="93"/>
      <c r="K44" s="93"/>
      <c r="L44" s="56"/>
      <c r="M44" s="48"/>
      <c r="N44" s="48"/>
    </row>
    <row r="45" spans="1:14" ht="15.95" customHeight="1" x14ac:dyDescent="0.3">
      <c r="B45" s="96"/>
      <c r="C45" s="97"/>
      <c r="D45" s="97"/>
      <c r="E45" s="97"/>
      <c r="F45" s="97"/>
      <c r="G45" s="97"/>
      <c r="H45" s="97"/>
      <c r="I45" s="97"/>
      <c r="J45" s="97"/>
      <c r="K45" s="97"/>
      <c r="L45" s="97"/>
      <c r="M45" s="20"/>
      <c r="N45" s="20"/>
    </row>
    <row r="46" spans="1:14" ht="15.95" customHeight="1" x14ac:dyDescent="0.3">
      <c r="A46" s="61" t="s">
        <v>43</v>
      </c>
      <c r="B46" s="62" t="s">
        <v>44</v>
      </c>
      <c r="C46" s="62"/>
      <c r="D46" s="62"/>
      <c r="E46" s="62"/>
      <c r="F46" s="62"/>
      <c r="G46" s="62"/>
      <c r="H46" s="20"/>
      <c r="I46" s="20"/>
      <c r="J46" s="20"/>
      <c r="K46" s="20"/>
      <c r="L46" s="20"/>
      <c r="M46" s="20"/>
      <c r="N46" s="20"/>
    </row>
    <row r="47" spans="1:14" s="65" customFormat="1" ht="15.95" customHeight="1" x14ac:dyDescent="0.3">
      <c r="A47" s="63"/>
      <c r="B47" s="69" t="s">
        <v>45</v>
      </c>
    </row>
    <row r="48" spans="1:14" ht="15.95" customHeight="1" x14ac:dyDescent="0.3">
      <c r="A48" s="66"/>
      <c r="B48" s="20"/>
      <c r="C48" s="20"/>
      <c r="D48" s="20"/>
      <c r="E48" s="20"/>
      <c r="F48" s="20"/>
      <c r="G48" s="20"/>
      <c r="H48" s="20"/>
      <c r="I48" s="20"/>
      <c r="J48" s="20"/>
      <c r="K48" s="20"/>
      <c r="L48" s="20"/>
      <c r="M48" s="20"/>
      <c r="N48" s="20"/>
    </row>
    <row r="49" spans="2:14" ht="15.95" customHeight="1" x14ac:dyDescent="0.3">
      <c r="B49" s="20"/>
      <c r="C49" s="20"/>
      <c r="D49" s="20"/>
      <c r="E49" s="20"/>
      <c r="F49" s="20"/>
      <c r="G49" s="20"/>
      <c r="H49" s="20"/>
      <c r="I49" s="20"/>
      <c r="J49" s="20"/>
      <c r="K49" s="20"/>
      <c r="L49" s="20"/>
      <c r="M49" s="20"/>
      <c r="N49" s="20"/>
    </row>
    <row r="50" spans="2:14" ht="15.95" customHeight="1" x14ac:dyDescent="0.3">
      <c r="B50" s="20"/>
      <c r="C50" s="20"/>
      <c r="D50" s="20"/>
      <c r="E50" s="20"/>
      <c r="F50" s="20"/>
      <c r="G50" s="20"/>
      <c r="H50" s="20"/>
      <c r="I50" s="20"/>
      <c r="J50" s="20"/>
      <c r="K50" s="20"/>
      <c r="L50" s="20"/>
      <c r="M50" s="20"/>
      <c r="N50" s="20"/>
    </row>
    <row r="51" spans="2:14" ht="15.95" customHeight="1" x14ac:dyDescent="0.3">
      <c r="C51" s="104"/>
      <c r="D51" s="20"/>
      <c r="E51" s="20"/>
      <c r="F51" s="20"/>
      <c r="G51" s="20"/>
      <c r="H51" s="20"/>
      <c r="I51" s="20"/>
      <c r="J51" s="20"/>
      <c r="K51" s="20"/>
      <c r="L51" s="20"/>
      <c r="M51" s="20"/>
      <c r="N51" s="20"/>
    </row>
    <row r="52" spans="2:14" ht="15.95" customHeight="1" x14ac:dyDescent="0.3">
      <c r="C52" s="105"/>
      <c r="D52" s="20"/>
      <c r="E52" s="20"/>
      <c r="F52" s="20"/>
      <c r="G52" s="20"/>
      <c r="H52" s="20"/>
      <c r="I52" s="20"/>
      <c r="J52" s="20"/>
      <c r="K52" s="20"/>
      <c r="L52" s="20"/>
      <c r="M52" s="20"/>
      <c r="N52" s="20"/>
    </row>
    <row r="53" spans="2:14" ht="15.95" customHeight="1" x14ac:dyDescent="0.3">
      <c r="B53" s="20"/>
      <c r="C53" s="20"/>
      <c r="D53" s="20"/>
      <c r="E53" s="20"/>
      <c r="F53" s="20"/>
      <c r="G53" s="20"/>
      <c r="H53" s="20"/>
      <c r="I53" s="20"/>
      <c r="J53" s="20"/>
      <c r="K53" s="20"/>
      <c r="L53" s="20"/>
      <c r="M53" s="20"/>
      <c r="N53" s="20"/>
    </row>
    <row r="54" spans="2:14" ht="15.95" customHeight="1" x14ac:dyDescent="0.3">
      <c r="B54" s="20"/>
      <c r="C54" s="20"/>
      <c r="D54" s="20"/>
      <c r="E54" s="20"/>
      <c r="F54" s="20"/>
      <c r="G54" s="20"/>
      <c r="H54" s="20"/>
      <c r="I54" s="20"/>
      <c r="J54" s="20"/>
      <c r="K54" s="20"/>
      <c r="L54" s="20"/>
      <c r="M54" s="20"/>
      <c r="N54" s="20"/>
    </row>
    <row r="55" spans="2:14" ht="15.95" customHeight="1" x14ac:dyDescent="0.25"/>
  </sheetData>
  <mergeCells count="11">
    <mergeCell ref="K9:K10"/>
    <mergeCell ref="L9:L10"/>
    <mergeCell ref="A8:A11"/>
    <mergeCell ref="I8:J8"/>
    <mergeCell ref="B9:B10"/>
    <mergeCell ref="C9:C10"/>
    <mergeCell ref="D9:D10"/>
    <mergeCell ref="E9:E10"/>
    <mergeCell ref="F9:G9"/>
    <mergeCell ref="H9:H10"/>
    <mergeCell ref="I9:J9"/>
  </mergeCells>
  <hyperlinks>
    <hyperlink ref="B47" r:id="rId1"/>
  </hyperlinks>
  <printOptions horizontalCentered="1"/>
  <pageMargins left="0" right="0" top="0.55118110236220474" bottom="0.15748031496062992" header="0.11811023622047245" footer="0.11811023622047245"/>
  <pageSetup paperSize="9" scale="59"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34</vt:i4>
      </vt:variant>
    </vt:vector>
  </HeadingPairs>
  <TitlesOfParts>
    <vt:vector size="69" baseType="lpstr">
      <vt:lpstr>Caratula</vt:lpstr>
      <vt:lpstr>Aldea Asunción</vt:lpstr>
      <vt:lpstr>Aldea Protestante</vt:lpstr>
      <vt:lpstr>Aldea San Juan</vt:lpstr>
      <vt:lpstr>Aldea Spatzenkutter</vt:lpstr>
      <vt:lpstr>Colonia Avigdor</vt:lpstr>
      <vt:lpstr>Colonia Crespo</vt:lpstr>
      <vt:lpstr>Colonia Ensayo</vt:lpstr>
      <vt:lpstr>Comuna Tala</vt:lpstr>
      <vt:lpstr>Durazno</vt:lpstr>
      <vt:lpstr>El Cimarrón</vt:lpstr>
      <vt:lpstr>El Palenque</vt:lpstr>
      <vt:lpstr>El Solar</vt:lpstr>
      <vt:lpstr>Estación Sosa</vt:lpstr>
      <vt:lpstr>General Roca</vt:lpstr>
      <vt:lpstr>General Racedo</vt:lpstr>
      <vt:lpstr>Gobernador Sola</vt:lpstr>
      <vt:lpstr>Guardamonte</vt:lpstr>
      <vt:lpstr>Ingeniero Sajaroff</vt:lpstr>
      <vt:lpstr>Irazusta</vt:lpstr>
      <vt:lpstr>Jubileo</vt:lpstr>
      <vt:lpstr>La Clarita</vt:lpstr>
      <vt:lpstr>La Picada</vt:lpstr>
      <vt:lpstr>Las Garzas</vt:lpstr>
      <vt:lpstr>Las Moscas</vt:lpstr>
      <vt:lpstr>Líbaros</vt:lpstr>
      <vt:lpstr>Nueva Escocia</vt:lpstr>
      <vt:lpstr>Paraje las Tunas</vt:lpstr>
      <vt:lpstr>Rocamora</vt:lpstr>
      <vt:lpstr>San Marcial</vt:lpstr>
      <vt:lpstr>Sauce Montrull</vt:lpstr>
      <vt:lpstr>Sauce Pinto</vt:lpstr>
      <vt:lpstr>Tezanos Pinto</vt:lpstr>
      <vt:lpstr>Villa Fontana</vt:lpstr>
      <vt:lpstr>XX de Septiembre</vt:lpstr>
      <vt:lpstr>'Aldea Asunción'!Área_de_impresión</vt:lpstr>
      <vt:lpstr>'Aldea Protestante'!Área_de_impresión</vt:lpstr>
      <vt:lpstr>'Aldea San Juan'!Área_de_impresión</vt:lpstr>
      <vt:lpstr>'Aldea Spatzenkutter'!Área_de_impresión</vt:lpstr>
      <vt:lpstr>'Colonia Avigdor'!Área_de_impresión</vt:lpstr>
      <vt:lpstr>'Colonia Crespo'!Área_de_impresión</vt:lpstr>
      <vt:lpstr>'Colonia Ensayo'!Área_de_impresión</vt:lpstr>
      <vt:lpstr>'Comuna Tala'!Área_de_impresión</vt:lpstr>
      <vt:lpstr>Durazno!Área_de_impresión</vt:lpstr>
      <vt:lpstr>'El Cimarrón'!Área_de_impresión</vt:lpstr>
      <vt:lpstr>'El Palenque'!Área_de_impresión</vt:lpstr>
      <vt:lpstr>'El Solar'!Área_de_impresión</vt:lpstr>
      <vt:lpstr>'Estación Sosa'!Área_de_impresión</vt:lpstr>
      <vt:lpstr>'General Racedo'!Área_de_impresión</vt:lpstr>
      <vt:lpstr>'General Roca'!Área_de_impresión</vt:lpstr>
      <vt:lpstr>'Gobernador Sola'!Área_de_impresión</vt:lpstr>
      <vt:lpstr>Guardamonte!Área_de_impresión</vt:lpstr>
      <vt:lpstr>'Ingeniero Sajaroff'!Área_de_impresión</vt:lpstr>
      <vt:lpstr>Irazusta!Área_de_impresión</vt:lpstr>
      <vt:lpstr>Jubileo!Área_de_impresión</vt:lpstr>
      <vt:lpstr>'La Clarita'!Área_de_impresión</vt:lpstr>
      <vt:lpstr>'La Picada'!Área_de_impresión</vt:lpstr>
      <vt:lpstr>'Las Garzas'!Área_de_impresión</vt:lpstr>
      <vt:lpstr>'Las Moscas'!Área_de_impresión</vt:lpstr>
      <vt:lpstr>Líbaros!Área_de_impresión</vt:lpstr>
      <vt:lpstr>'Nueva Escocia'!Área_de_impresión</vt:lpstr>
      <vt:lpstr>'Paraje las Tunas'!Área_de_impresión</vt:lpstr>
      <vt:lpstr>Rocamora!Área_de_impresión</vt:lpstr>
      <vt:lpstr>'San Marcial'!Área_de_impresión</vt:lpstr>
      <vt:lpstr>'Sauce Montrull'!Área_de_impresión</vt:lpstr>
      <vt:lpstr>'Sauce Pinto'!Área_de_impresión</vt:lpstr>
      <vt:lpstr>'Tezanos Pinto'!Área_de_impresión</vt:lpstr>
      <vt:lpstr>'Villa Fontana'!Área_de_impresión</vt:lpstr>
      <vt:lpstr>'XX de Septiembre'!Área_de_impresión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2023-03-27T14:23:45Z</dcterms:modified>
</cp:coreProperties>
</file>